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827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leks\Documents\GitHub\Colchicine_ML\Data\"/>
    </mc:Choice>
  </mc:AlternateContent>
  <xr:revisionPtr revIDLastSave="0" documentId="13_ncr:1_{22FD1894-5266-48FE-BA3B-D1875C46ADEA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Main sheet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2" i="1" l="1"/>
  <c r="K15" i="1"/>
  <c r="K16" i="1"/>
  <c r="K17" i="1"/>
  <c r="K18" i="1"/>
  <c r="K31" i="1"/>
  <c r="K32" i="1"/>
  <c r="K33" i="1"/>
  <c r="K34" i="1"/>
  <c r="K47" i="1"/>
  <c r="K48" i="1"/>
  <c r="K49" i="1"/>
  <c r="K50" i="1"/>
  <c r="K63" i="1"/>
  <c r="K64" i="1"/>
  <c r="K65" i="1"/>
  <c r="K66" i="1"/>
  <c r="K79" i="1"/>
  <c r="K80" i="1"/>
  <c r="K81" i="1"/>
  <c r="K82" i="1"/>
  <c r="K95" i="1"/>
  <c r="K96" i="1"/>
  <c r="K97" i="1"/>
  <c r="K98" i="1"/>
  <c r="K111" i="1"/>
  <c r="K112" i="1"/>
  <c r="K113" i="1"/>
  <c r="K114" i="1"/>
  <c r="K127" i="1"/>
  <c r="K128" i="1"/>
  <c r="K129" i="1"/>
  <c r="K130" i="1"/>
  <c r="K143" i="1"/>
  <c r="K144" i="1"/>
  <c r="K145" i="1"/>
  <c r="K146" i="1"/>
  <c r="K159" i="1"/>
  <c r="K160" i="1"/>
  <c r="K161" i="1"/>
  <c r="K162" i="1"/>
  <c r="K175" i="1"/>
  <c r="K176" i="1"/>
  <c r="K177" i="1"/>
  <c r="K178" i="1"/>
  <c r="K191" i="1"/>
  <c r="K192" i="1"/>
  <c r="K193" i="1"/>
  <c r="K194" i="1"/>
  <c r="K207" i="1"/>
  <c r="K208" i="1"/>
  <c r="K209" i="1"/>
  <c r="K210" i="1"/>
  <c r="K223" i="1"/>
  <c r="K224" i="1"/>
  <c r="K225" i="1"/>
  <c r="K226" i="1"/>
  <c r="K239" i="1"/>
  <c r="K240" i="1"/>
  <c r="K241" i="1"/>
  <c r="K242" i="1"/>
  <c r="K255" i="1"/>
  <c r="K256" i="1"/>
  <c r="K257" i="1"/>
  <c r="K258" i="1"/>
  <c r="K271" i="1"/>
  <c r="K272" i="1"/>
  <c r="K273" i="1"/>
  <c r="K274" i="1"/>
  <c r="K287" i="1"/>
  <c r="K288" i="1"/>
  <c r="K289" i="1"/>
  <c r="K290" i="1"/>
  <c r="K303" i="1"/>
  <c r="K304" i="1"/>
  <c r="K305" i="1"/>
  <c r="K306" i="1"/>
  <c r="K319" i="1"/>
  <c r="K320" i="1"/>
  <c r="K321" i="1"/>
  <c r="K322" i="1"/>
  <c r="K335" i="1"/>
  <c r="K336" i="1"/>
  <c r="K337" i="1"/>
  <c r="K338" i="1"/>
  <c r="K2" i="1"/>
  <c r="N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M2" i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0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M215" i="1"/>
  <c r="M216" i="1"/>
  <c r="M217" i="1"/>
  <c r="M218" i="1"/>
  <c r="M219" i="1"/>
  <c r="M220" i="1"/>
  <c r="M221" i="1"/>
  <c r="M222" i="1"/>
  <c r="M223" i="1"/>
  <c r="M224" i="1"/>
  <c r="M225" i="1"/>
  <c r="M226" i="1"/>
  <c r="M227" i="1"/>
  <c r="M228" i="1"/>
  <c r="M229" i="1"/>
  <c r="M230" i="1"/>
  <c r="M231" i="1"/>
  <c r="M232" i="1"/>
  <c r="M233" i="1"/>
  <c r="M234" i="1"/>
  <c r="M235" i="1"/>
  <c r="M236" i="1"/>
  <c r="M237" i="1"/>
  <c r="M238" i="1"/>
  <c r="M239" i="1"/>
  <c r="M240" i="1"/>
  <c r="M241" i="1"/>
  <c r="M242" i="1"/>
  <c r="M243" i="1"/>
  <c r="M244" i="1"/>
  <c r="M245" i="1"/>
  <c r="M246" i="1"/>
  <c r="M247" i="1"/>
  <c r="M248" i="1"/>
  <c r="M249" i="1"/>
  <c r="M250" i="1"/>
  <c r="M251" i="1"/>
  <c r="M252" i="1"/>
  <c r="M253" i="1"/>
  <c r="M254" i="1"/>
  <c r="M255" i="1"/>
  <c r="M256" i="1"/>
  <c r="M257" i="1"/>
  <c r="M258" i="1"/>
  <c r="M259" i="1"/>
  <c r="M260" i="1"/>
  <c r="M261" i="1"/>
  <c r="M262" i="1"/>
  <c r="M263" i="1"/>
  <c r="M264" i="1"/>
  <c r="M265" i="1"/>
  <c r="M266" i="1"/>
  <c r="M267" i="1"/>
  <c r="M268" i="1"/>
  <c r="M269" i="1"/>
  <c r="M270" i="1"/>
  <c r="M271" i="1"/>
  <c r="M272" i="1"/>
  <c r="M273" i="1"/>
  <c r="M274" i="1"/>
  <c r="M275" i="1"/>
  <c r="M276" i="1"/>
  <c r="M277" i="1"/>
  <c r="M278" i="1"/>
  <c r="M279" i="1"/>
  <c r="M280" i="1"/>
  <c r="M281" i="1"/>
  <c r="M282" i="1"/>
  <c r="M283" i="1"/>
  <c r="M284" i="1"/>
  <c r="M285" i="1"/>
  <c r="M286" i="1"/>
  <c r="M287" i="1"/>
  <c r="M288" i="1"/>
  <c r="M289" i="1"/>
  <c r="M290" i="1"/>
  <c r="M291" i="1"/>
  <c r="M292" i="1"/>
  <c r="M293" i="1"/>
  <c r="M294" i="1"/>
  <c r="M295" i="1"/>
  <c r="M296" i="1"/>
  <c r="M297" i="1"/>
  <c r="M298" i="1"/>
  <c r="M299" i="1"/>
  <c r="M300" i="1"/>
  <c r="M301" i="1"/>
  <c r="M302" i="1"/>
  <c r="M303" i="1"/>
  <c r="M304" i="1"/>
  <c r="M305" i="1"/>
  <c r="M306" i="1"/>
  <c r="M307" i="1"/>
  <c r="M308" i="1"/>
  <c r="M309" i="1"/>
  <c r="M310" i="1"/>
  <c r="M311" i="1"/>
  <c r="M312" i="1"/>
  <c r="M313" i="1"/>
  <c r="M314" i="1"/>
  <c r="M315" i="1"/>
  <c r="M316" i="1"/>
  <c r="M317" i="1"/>
  <c r="M318" i="1"/>
  <c r="M319" i="1"/>
  <c r="M320" i="1"/>
  <c r="M321" i="1"/>
  <c r="M322" i="1"/>
  <c r="M323" i="1"/>
  <c r="M324" i="1"/>
  <c r="M325" i="1"/>
  <c r="M326" i="1"/>
  <c r="M327" i="1"/>
  <c r="M328" i="1"/>
  <c r="M329" i="1"/>
  <c r="M330" i="1"/>
  <c r="M331" i="1"/>
  <c r="M332" i="1"/>
  <c r="M333" i="1"/>
  <c r="M334" i="1"/>
  <c r="M335" i="1"/>
  <c r="M336" i="1"/>
  <c r="M337" i="1"/>
  <c r="M338" i="1"/>
  <c r="L2" i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0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7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6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K3" i="1"/>
  <c r="K4" i="1"/>
  <c r="K5" i="1"/>
  <c r="K6" i="1"/>
  <c r="K7" i="1"/>
  <c r="K8" i="1"/>
  <c r="K9" i="1"/>
  <c r="K10" i="1"/>
  <c r="K11" i="1"/>
  <c r="K12" i="1"/>
  <c r="K13" i="1"/>
  <c r="K14" i="1"/>
  <c r="K19" i="1"/>
  <c r="K20" i="1"/>
  <c r="K21" i="1"/>
  <c r="K22" i="1"/>
  <c r="K23" i="1"/>
  <c r="K24" i="1"/>
  <c r="K25" i="1"/>
  <c r="K26" i="1"/>
  <c r="K27" i="1"/>
  <c r="K28" i="1"/>
  <c r="K29" i="1"/>
  <c r="K30" i="1"/>
  <c r="K35" i="1"/>
  <c r="K36" i="1"/>
  <c r="K37" i="1"/>
  <c r="K38" i="1"/>
  <c r="K39" i="1"/>
  <c r="K40" i="1"/>
  <c r="K41" i="1"/>
  <c r="K42" i="1"/>
  <c r="K43" i="1"/>
  <c r="K44" i="1"/>
  <c r="K45" i="1"/>
  <c r="K46" i="1"/>
  <c r="K51" i="1"/>
  <c r="K52" i="1"/>
  <c r="K53" i="1"/>
  <c r="K54" i="1"/>
  <c r="K55" i="1"/>
  <c r="K56" i="1"/>
  <c r="K57" i="1"/>
  <c r="K58" i="1"/>
  <c r="K59" i="1"/>
  <c r="K60" i="1"/>
  <c r="K61" i="1"/>
  <c r="K62" i="1"/>
  <c r="K67" i="1"/>
  <c r="K68" i="1"/>
  <c r="K69" i="1"/>
  <c r="K70" i="1"/>
  <c r="K71" i="1"/>
  <c r="K72" i="1"/>
  <c r="K73" i="1"/>
  <c r="K74" i="1"/>
  <c r="K75" i="1"/>
  <c r="K76" i="1"/>
  <c r="K77" i="1"/>
  <c r="K78" i="1"/>
  <c r="K83" i="1"/>
  <c r="K84" i="1"/>
  <c r="K85" i="1"/>
  <c r="K86" i="1"/>
  <c r="K87" i="1"/>
  <c r="K88" i="1"/>
  <c r="K89" i="1"/>
  <c r="K90" i="1"/>
  <c r="K91" i="1"/>
  <c r="K92" i="1"/>
  <c r="K93" i="1"/>
  <c r="K94" i="1"/>
  <c r="K99" i="1"/>
  <c r="K100" i="1"/>
  <c r="K101" i="1"/>
  <c r="K102" i="1"/>
  <c r="K103" i="1"/>
  <c r="K104" i="1"/>
  <c r="K105" i="1"/>
  <c r="K106" i="1"/>
  <c r="K107" i="1"/>
  <c r="K108" i="1"/>
  <c r="K109" i="1"/>
  <c r="K110" i="1"/>
  <c r="K115" i="1"/>
  <c r="K116" i="1"/>
  <c r="K117" i="1"/>
  <c r="K118" i="1"/>
  <c r="K119" i="1"/>
  <c r="K120" i="1"/>
  <c r="K121" i="1"/>
  <c r="K122" i="1"/>
  <c r="K123" i="1"/>
  <c r="K124" i="1"/>
  <c r="K125" i="1"/>
  <c r="K126" i="1"/>
  <c r="K131" i="1"/>
  <c r="K132" i="1"/>
  <c r="K133" i="1"/>
  <c r="K134" i="1"/>
  <c r="K135" i="1"/>
  <c r="K136" i="1"/>
  <c r="K137" i="1"/>
  <c r="K138" i="1"/>
  <c r="K139" i="1"/>
  <c r="K140" i="1"/>
  <c r="K141" i="1"/>
  <c r="K142" i="1"/>
  <c r="K147" i="1"/>
  <c r="K148" i="1"/>
  <c r="K149" i="1"/>
  <c r="K150" i="1"/>
  <c r="K151" i="1"/>
  <c r="K152" i="1"/>
  <c r="K153" i="1"/>
  <c r="K154" i="1"/>
  <c r="K155" i="1"/>
  <c r="K156" i="1"/>
  <c r="K157" i="1"/>
  <c r="K158" i="1"/>
  <c r="K163" i="1"/>
  <c r="K164" i="1"/>
  <c r="K165" i="1"/>
  <c r="K166" i="1"/>
  <c r="K167" i="1"/>
  <c r="K168" i="1"/>
  <c r="K169" i="1"/>
  <c r="K170" i="1"/>
  <c r="K171" i="1"/>
  <c r="K172" i="1"/>
  <c r="K173" i="1"/>
  <c r="K174" i="1"/>
  <c r="K179" i="1"/>
  <c r="K180" i="1"/>
  <c r="K181" i="1"/>
  <c r="K182" i="1"/>
  <c r="K183" i="1"/>
  <c r="K184" i="1"/>
  <c r="K185" i="1"/>
  <c r="K186" i="1"/>
  <c r="K187" i="1"/>
  <c r="K188" i="1"/>
  <c r="K189" i="1"/>
  <c r="K190" i="1"/>
  <c r="K195" i="1"/>
  <c r="K196" i="1"/>
  <c r="K197" i="1"/>
  <c r="K198" i="1"/>
  <c r="K199" i="1"/>
  <c r="K200" i="1"/>
  <c r="K201" i="1"/>
  <c r="K202" i="1"/>
  <c r="K203" i="1"/>
  <c r="K204" i="1"/>
  <c r="K205" i="1"/>
  <c r="K206" i="1"/>
  <c r="K211" i="1"/>
  <c r="K212" i="1"/>
  <c r="K213" i="1"/>
  <c r="K214" i="1"/>
  <c r="K215" i="1"/>
  <c r="K216" i="1"/>
  <c r="K217" i="1"/>
  <c r="K218" i="1"/>
  <c r="K219" i="1"/>
  <c r="K220" i="1"/>
  <c r="K221" i="1"/>
  <c r="K222" i="1"/>
  <c r="K227" i="1"/>
  <c r="K228" i="1"/>
  <c r="K229" i="1"/>
  <c r="K230" i="1"/>
  <c r="K231" i="1"/>
  <c r="K232" i="1"/>
  <c r="K233" i="1"/>
  <c r="K234" i="1"/>
  <c r="K235" i="1"/>
  <c r="K236" i="1"/>
  <c r="K237" i="1"/>
  <c r="K238" i="1"/>
  <c r="K243" i="1"/>
  <c r="K244" i="1"/>
  <c r="K245" i="1"/>
  <c r="K246" i="1"/>
  <c r="K247" i="1"/>
  <c r="K248" i="1"/>
  <c r="K249" i="1"/>
  <c r="K250" i="1"/>
  <c r="K251" i="1"/>
  <c r="K252" i="1"/>
  <c r="K253" i="1"/>
  <c r="K254" i="1"/>
  <c r="K259" i="1"/>
  <c r="K260" i="1"/>
  <c r="K261" i="1"/>
  <c r="K262" i="1"/>
  <c r="K263" i="1"/>
  <c r="K264" i="1"/>
  <c r="K265" i="1"/>
  <c r="K266" i="1"/>
  <c r="K267" i="1"/>
  <c r="K268" i="1"/>
  <c r="K269" i="1"/>
  <c r="K270" i="1"/>
  <c r="K275" i="1"/>
  <c r="K276" i="1"/>
  <c r="K277" i="1"/>
  <c r="K278" i="1"/>
  <c r="K279" i="1"/>
  <c r="K280" i="1"/>
  <c r="K281" i="1"/>
  <c r="K282" i="1"/>
  <c r="K283" i="1"/>
  <c r="K284" i="1"/>
  <c r="K285" i="1"/>
  <c r="K286" i="1"/>
  <c r="K291" i="1"/>
  <c r="K292" i="1"/>
  <c r="K293" i="1"/>
  <c r="K294" i="1"/>
  <c r="K295" i="1"/>
  <c r="K296" i="1"/>
  <c r="K297" i="1"/>
  <c r="K298" i="1"/>
  <c r="K299" i="1"/>
  <c r="K300" i="1"/>
  <c r="K301" i="1"/>
  <c r="K302" i="1"/>
  <c r="K307" i="1"/>
  <c r="K308" i="1"/>
  <c r="K309" i="1"/>
  <c r="K310" i="1"/>
  <c r="K311" i="1"/>
  <c r="K312" i="1"/>
  <c r="K313" i="1"/>
  <c r="K314" i="1"/>
  <c r="K315" i="1"/>
  <c r="K316" i="1"/>
  <c r="K317" i="1"/>
  <c r="K318" i="1"/>
  <c r="K323" i="1"/>
  <c r="K324" i="1"/>
  <c r="K325" i="1"/>
  <c r="K326" i="1"/>
  <c r="K327" i="1"/>
  <c r="K328" i="1"/>
  <c r="K329" i="1"/>
  <c r="K330" i="1"/>
  <c r="K331" i="1"/>
  <c r="K332" i="1"/>
  <c r="K333" i="1"/>
  <c r="K334" i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</calcChain>
</file>

<file path=xl/sharedStrings.xml><?xml version="1.0" encoding="utf-8"?>
<sst xmlns="http://schemas.openxmlformats.org/spreadsheetml/2006/main" count="352" uniqueCount="352">
  <si>
    <t>SMILES</t>
  </si>
  <si>
    <t>SYBA score</t>
  </si>
  <si>
    <t>A549 [nM]</t>
  </si>
  <si>
    <t>BALB/3T3 [nM]</t>
  </si>
  <si>
    <t>LoVo [nM]</t>
  </si>
  <si>
    <t>LoVo/DX [nM]</t>
  </si>
  <si>
    <t>MCF-7 [nM]</t>
  </si>
  <si>
    <t>COC1=C2C3=CC=C(NC)C(=O)C=C3[C@H1](CCC2=CC(OC)=C1OC)NCCONC</t>
  </si>
  <si>
    <t>COC1=C2C3=CC=C(NC)C(=O)C=C3[C@H1](CCC2=CC(OC)=C1OC)NCCCCC</t>
  </si>
  <si>
    <t>COC1=C2C3=CC=C(NC)C(=O)C=C3[C@H1](CCC2=CC(OC)=C1OC)NCCCCCC</t>
  </si>
  <si>
    <t>COC1=C2C3=CC=C(NC)C(=O)C=C3[C@H1](CCC2=CC(OC)=C1OC)N4C=C(N=N4)CNCC</t>
  </si>
  <si>
    <t>O=CC1=CN=NN1[C@H1]2CCC3=CC(OC)=C(OC)C(OC)=C3C4=CC=C(C(=O)C=C42)NCC</t>
  </si>
  <si>
    <t>OC1=CC=C(C=C1)CN[C@H1]2CCC3=C(C(OC)=C(OC)C(OC)=C3)C4=CC=C(SC)C(=O)C=C24</t>
  </si>
  <si>
    <t>OC1=CC=C(C=C1)CN[C@H1]2CCC3=CC(OC)=C(OC)C(OC)=C3C4=CC=C(C(C=C42)=O)SCC</t>
  </si>
  <si>
    <t>O=CC1=C2[C@H1](CCC3=CC(OC)=C(OC)C(=C3C2=CC=C(SC)C1=O)OCC4=CC=CC=C4)ONC</t>
  </si>
  <si>
    <t>C1=2[C@H1](CCC3=CC(OC)=C(OC)C(OC)=C3C1=CC=C(SC)C(=O)C=2)NC(C)CC=CSC</t>
  </si>
  <si>
    <t>C1N(C(=S)N[C@@H1]2C3=CC(C(NC)=CC=C3C4=C(OC)C(OC)=C(OC)C=C4CC2)=O)C=C1</t>
  </si>
  <si>
    <t>C1=2[C@H1](CCC3=CC(OC)=C(OC)C(OC)=C3C1=CC=C(C(C=2)=O)SCNC(C)=O)C</t>
  </si>
  <si>
    <t>C[C@H1](CCC1=CC(OC)=C(OC)C(OC(OCC)=O)=C1C2=CC=C(SC)C(=O)C=C2)NC</t>
  </si>
  <si>
    <t>COC1=C2C3=CC=C(NC)C(=O)C=C3[C@H1](CCC2=CC(OC)=C1OC)NCCC4=CC=CC=C4</t>
  </si>
  <si>
    <t>COC1=C2C3=CC=C(NC)C(=O)C=C3[C@H1](CCC2=CC(OC)=C1OC)NC/C=C/C4=CC=CC=C4</t>
  </si>
  <si>
    <t>CC(=O)N[C@H1]1CCC2=CC(OC)=C(OC)C(OC)=C2C=3C1=CC(=O)C(SC)=CC=3N</t>
  </si>
  <si>
    <t>C1=2C(=O)C(=C3C=C1C4=C(CC[C@@H1]3NC(C)=O)C=C(OC)C(OC)=C4OC(OC)=O)C=2</t>
  </si>
  <si>
    <t>CC(=O)OC1=CC=C2C3=C(C(OC)=C(C=C3CC[C@@H1](C2=CC1=O)OC(=O)C)OC)NC(=O)C</t>
  </si>
  <si>
    <t>CC(=O)OC1=CC=C2C3=C(C(OC)=C(C=C3CC[C@@H1](C2=CC1=O)OC(=O)C)OC)NC(=O)COC</t>
  </si>
  <si>
    <t>CC(=O)OC1=CC=C2C3=C(C(OC)=C(C=C3CC[C@@H1](C2=CC1=O)OC(=O)C)OC)OC</t>
  </si>
  <si>
    <t>CC(C)C(OC1=CC=C2C3=C(CC[C@@H1](C2=CC1=O)NC(C)=O)C=C(OC)C(OC)=C3OC)(O)C</t>
  </si>
  <si>
    <t>CC(=O)N[C@@H1]1C2=CC(C(SC)=CC=C2C3=C(OC)C(=C(OC)C=C3CC1)OC(=O)C4=CC=CC=C4)=O</t>
  </si>
  <si>
    <t>O=C(OC)OC1=CC=C2C3=C(C(OC)=C(C=C3CC[C@@H1](C2=CC1=O)NC(=O)C)OC)OC(=O)C</t>
  </si>
  <si>
    <t>O=C(C)N[C@H1]1CCC2=CC(=C(OC)C(=C2C=3C1=CC(C(SC)=CC=3)=O)OC(=O)CC)COC</t>
  </si>
  <si>
    <t>CC(=O)OCC1=CN(N=N1)[C@H1]2CCC3=CC(OC)=C(OC)C(OC)=C3C=4C2=CC(=O)C(NC)=CC=4C</t>
  </si>
  <si>
    <t>CC(=O)OCC1=CN(N=N1)[C@H1]2CCC3=CC(OC)=C(OC)C(=C3C=4C2=CC(C(NC)=CC=4)=O)OC</t>
  </si>
  <si>
    <t>CC(=O)N[C@@H1]1C2=CC(C(NC)=CC=C2C3=C(OC)C(OC)=C(OC)C=C3C1)=O</t>
  </si>
  <si>
    <t>CC(=O)N[C@@H1]C1=C2C(C(NC)=CC=C1C3=C(OC)C(OC)=C(OC)C=C3CC2)=O</t>
  </si>
  <si>
    <t>COC1=C2C3=CC=C(NC)C(=O)C=C3[C@@H1](NCCC)CCC2=CC(=C1OC)NC</t>
  </si>
  <si>
    <t>COC1=C2C3=CC=C(NC)C(=O)C=C3[C@H1](CCC2=CC(OC)=C1OC)NN=NC=C</t>
  </si>
  <si>
    <t>COC1=C2C3=CC=C(NC)C(=O)C=C3[C@@H1](NCCC)CCC2=CC(=C1OC)OSC</t>
  </si>
  <si>
    <t>COC1=C2C3=CC=C(NC)C(=O)C=C3[C@H1](CCC2=CC(=C1OC)OC)NCCCS</t>
  </si>
  <si>
    <t>COC1=C(OC)C(OC)=CC=2CC[C@H1](NC(=N)N)C3=CC(=O)C(=CC=C3C1=2)CNC</t>
  </si>
  <si>
    <t>CNC(NCCCC)=S[C@@H1]C1=CC(=O)C(NC)=CC=C1C2=C(C=C(OC)C(=C2OC)OC)CCF</t>
  </si>
  <si>
    <t>CN(C(=S)N[C@@H1]1C2=CC(=O)C(NC)=CC=C2C3=C(C=C(OC)C(OC)=C3OC)CC1C)C#N</t>
  </si>
  <si>
    <t>CNC(C(C)C)N[C@@H1]1C=2C(C3=C(C=C(OC)C(OC)=C3OC)CC1)=CC=C(C(=O)C=2)NC</t>
  </si>
  <si>
    <t>COC1=C(OC)C(OC)=CC=2CC[C@@H1](C3=CC(=O)C(NC)=CC=C3C=21)N4C=C(N=N4)CON</t>
  </si>
  <si>
    <t>COC1=C(OC)C(OC)=CC=2CC[C@@H1](C3=CC(=O)C(NC)=CC=C3C=21)NCCC4CCCCC4</t>
  </si>
  <si>
    <t>CC(C)(C)COC1=CC=C2C3=C(OC)C(OC)=C(OC)C=C3CC[C@@H1](C2=CC1=O)SC=O</t>
  </si>
  <si>
    <t>C1=2[C@H1]CCC3=CC(OC)=C(OC)C(OC(CC)=O)=C3C1=CC=C(C(C=2)=O)SCNC(=O)CSC</t>
  </si>
  <si>
    <t>OC(CCC(C)C)OCC1=CN(N=N1)[C@H1]2CCC3=CC(OC)=C(OC)C(OC)=C3C4=CC=C(NC)C(=O)C=C24</t>
  </si>
  <si>
    <t>OC1=C(C=CC=C1)C=2N=NN(C=2)[C@H1]3CCC4=CC(OC)=C(OC)C(OC)=C4C5=CC=C(NC)C(=O)C=C35</t>
  </si>
  <si>
    <t>NC1=CN(N=N1)[C@H1]2CCC3=C(C(OC)=C(OC)C(OC)=C3)C4=CC=C(NC)C(C=C24)=O</t>
  </si>
  <si>
    <t>O=C(OCC)CN(CCO)N[C@H1]1CCC2=CC(OC)=C(OC)C(OC)=C2C3=CC=C(NC)C(=O)C=C13</t>
  </si>
  <si>
    <t>O=C(C1=C(C(OCC)=O)N(N=N1)[C@@H1]C2=C3C(C(NC)=CC=C2C4=C(C(OC)=C(OC)C=C4CC3)OC)=O)O</t>
  </si>
  <si>
    <t>C1=2[C@H1](CCC3=CC(OC)=C(OC)C(OC)=C3C1=CC=C(C(=O)C=2)NCO)C(C(OC)=O)NC(=O)CNC</t>
  </si>
  <si>
    <t>C=12N(N=NC=1C(OCC3=CC=C(C=C3)F)=O)C(OC)=C(OC)C(OC)=CC4=CC=C(C(=O)C=C24)NC</t>
  </si>
  <si>
    <t>C=1N(N=NC=1C(=O)OCC2=CC=C(C=C2)F)CC(OC)=C(OC)C(OC)=CC3=CC=C(NC)C(=O)C=C3</t>
  </si>
  <si>
    <t>O=CC1=C(C(OCC)=O)N(N=N1)[C@@H1]C2=C3C(C(NC)=CC=C2C4=C(C(OC)=C(OC)C=C4CC3)OC)=O</t>
  </si>
  <si>
    <t>O=C(C(Cl)Cl)NC(=O)N[C@H1]1CCC2=C(C(OC)=C(OC)C(OC)=C2)C3=CC=C(NC)C(=O)C=C13</t>
  </si>
  <si>
    <t>O=C(C(Cl)Cl)NCC1=CN(N=N1)[C@H1]2CCC3=CC(OC)=C(OC)C(OC)=C3C4=CC=C(C(=O)C=C42)NCCO</t>
  </si>
  <si>
    <t>O=C(C(Cl)Cl)NC(=O)N[C@H1]1CCC2=C(C(OC)=C(OC)C(OC)=C2)C3=CC=C(C(C=C31)=O)NCC(=O)OC</t>
  </si>
  <si>
    <t>O=C(O)C=C(C(OCC)=O)N=NN[C@H1]1CCC2=CC(OC)=C(OC)C(OC)=C2C3=CC=C(NC)C(=O)C=C13</t>
  </si>
  <si>
    <t>O=C(O)C1=C(C(OCC)=O)N=NN1[C@H1]2CCC3=CC(OC)=C(OC)C(OC)=C3C4=CC=C(NC)C(=O)C=C24</t>
  </si>
  <si>
    <t>O=C(OCC)C1=CN(N=N1)[C@H1]2CCC3=CC(OC)=C(OC)C(=C3C4=CC=C(NC)C(C=C42)=O)OCC</t>
  </si>
  <si>
    <t>O=C(O)C1=CN(N=N1)[C@H1]2CCC3=C(C(OC)=C(OC)C(OC)=C3)C4=CC=C(C(=O)C=C42)NCC</t>
  </si>
  <si>
    <t>O=C(O)C1=C(C(OCC)=O)N=NN1[C@H1]CCC2=CC(OC)=C(OC)C(OC)=C2C3=CC=C(C(C=C3)=O)NC</t>
  </si>
  <si>
    <t>CCCCCCCCCCCCCCCC(OCC1=CN(N=N1)[C@H1]C2CC3=CC(OC)=C(OC)C(OC)=C3C4=CC=C(C(=O)C=C24)NC)=O</t>
  </si>
  <si>
    <t>OC(=O)C1=C(C(OCC)=O)N(N=N1)[C@H1]C2CC3=CC(OC)=C(OC)C(OC)=C3C4=CC=C(NC)C(=O)C=C42</t>
  </si>
  <si>
    <t>C1=C(OC)C=C(OC)C=C1CC[C@H1](C=CC(C(OC(C2=CC=CC=C2)=O)=CC=CC)=O)C</t>
  </si>
  <si>
    <t>N(C)C(=O)NCCC(OCC1=CN(N=N1)[C@H1]CCC2=CC(OC)=C(OC)C(OC)=C2C3=CC=C(C(=O)C=C3)N)C=O</t>
  </si>
  <si>
    <t>OC(=O)C=C(C(OCC)=O)N(NCCC)N[C@H1]1CCC2=CC(OC)=C(OC)C(OC)=C2C3=CC=C(NC)C(=O)C=C31</t>
  </si>
  <si>
    <t>C[C@H1](NCC)CC1=CC(C(NC)=CC=C1C2=C(C=C(OC)C(OC)=C2OCC3=CC=CC=C3)OSCC)=O</t>
  </si>
  <si>
    <t>C=1C(C)(C)OC(=O)/N=C(/N[C@H1]2CCC3=C(C(OC)=C(OC)C(OC)=C3)C4=CC=C(NC)C(=O)C=C24)N=1</t>
  </si>
  <si>
    <t>N1=NN1[C@@H1]2C3=CC(C(NC)=CC=C3C4=C(C(OC)=C(OC)C=C4CC2)OC)=O</t>
  </si>
  <si>
    <t>O=CC=CC=CC(NCC1=CN(N=N1)[C@H1]2CCC3=CC(OC)=C(OC)C(OC)=C3C4=CC=C(C(C=C24)=O)NC)=O</t>
  </si>
  <si>
    <t>CN(N([C@@H1]1C2=CC(=O)C(NC)=CC=C2C3=CC(=C(OC)C=C3CC1)OC)O)CNC(=S)CCCCC</t>
  </si>
  <si>
    <t>CC(C)C(=O)OCC1=CN(N=N1)[C@H1]2CCC3=CC(OC)=C(OC)C(OC)=C3C4=CC=C(NC)C(=O)C=C24</t>
  </si>
  <si>
    <t>N(C(C1=CC=NC=C1)=O)[C@@H1]2C=3C(C4=C(C(OC)=C(OC)C=C4CC2)OC)=CC=C(SC)C(=O)C=3</t>
  </si>
  <si>
    <t>N1(CCCC1)CN[C@H1]2CCC3=C(C(OC)=C(OC)C(OC)=C3)C4=CC=C(SC)C(=O)C=C24</t>
  </si>
  <si>
    <t>N1(CCCC1)C(=O)OC2=C(OC)C(OC3)=CC=C2C4=CC=C(SC)C(C=C4[C@@H1](NC(=O)C)CC3)=O</t>
  </si>
  <si>
    <t>CNC=1C(=O)C=C2[C@H1](CCC3=CC(OC)=C(OC)C(OC)=C3C2=CC=1)NC4(C(=O)O)C=CN=N4</t>
  </si>
  <si>
    <t>CC(C)(C)OC(=O)NCCC(NCC=1N=NN(C=1)[C@H1]C2CC3=CC(OC)=C(OC)C(OC)=C3C4=CC=C(C(=O)C=C24)N)C=O</t>
  </si>
  <si>
    <t>C1C(C)(C)OC/N=C(/N[C@H1]2CCC3=CC(OC)=C(OC)C(=C3C4=CC=C(NC)C(C=C42)=O)OC)N=N1</t>
  </si>
  <si>
    <t>CC(C)(C)OCNCCC(=O)NCC1=CN(N=N1)[C@H1]2CCC3=CC(OC)=C(OC)C(OC)=C3C4=CC=C(C(C=C24)=O)NC=O</t>
  </si>
  <si>
    <t>C1C(C)(C)OC/N=C(/N[C@H1]2CCC3=CC(OC)=C(OC)C(=C3C4=CC=C(NC)C(C=C42)=O)OC)N1C</t>
  </si>
  <si>
    <t>CC(C)(C)OC(=O)NCCC(OCC=1N=NN(C=1)[C@H1]C2CC3=CC(OC)=C(OC)C(OC)=C3C4=CC=C(C(=O)C=C24)NC)=O</t>
  </si>
  <si>
    <t>CC(C)(C)OC(=O)NCCC(NCC=1N=NN(C=1)[C@H1]2CCC3=CC(OC)=C(OC)C(OC)=C3C4=CC=C(C(C=C24)=O)N)C=O</t>
  </si>
  <si>
    <t>CNCCC1=CC=C(C=C1)NC(=O)N[C@H1]2CCC3=CC(OC)=C(OC)C(OC)=C3C4=CC=C(C(C=C24)=O)NC=O</t>
  </si>
  <si>
    <t>CNCC(C1=CC=C(C=C1)NC(=O)N[C@@H1]2C3=CC(C(NC)=CC=C3C4=C(C(OC)=C(OC)C=C4CC2)OC)=O)OC</t>
  </si>
  <si>
    <t>O=C(OC)OCC1=CN(N=N1)[C@H1]2CCC3=CC(OC)=C(OC)C(OC)=C3C4=CC=C(NC)C(=O)C=C24</t>
  </si>
  <si>
    <t>O=C(C(C)C)NC(=S)N[C@@H1]1C=2C(C3=C(C(OC)=C(OC)C=C3CC1)OC)=CC=C(NC)C(=O)C=2</t>
  </si>
  <si>
    <t>O=C(OCC)OCC=1N=NN(C=1)[C@H1]2CCC3=CC(OC)=C(OC)C(OC)=C3C4=CC=C(NC)C(=O)C=C24</t>
  </si>
  <si>
    <t>O=C(OCC)CN(CCO)C(=S)N[C@H1]1CCC2=CC(OC)=C(OC)C(OC)=C2C3=CC=C(NC)C(=O)C=C13</t>
  </si>
  <si>
    <t>CC(C)CNCC1=CN(N=N1)[C@H1]2CCC3=CC(OC)=C(OC)C(OC)=C3C4=CC=C(C(C=C24)=O)NC=O</t>
  </si>
  <si>
    <t>CC(C)CNCC1=CN(N=N1)[C@H1]2CCC3=CC(OC)=C(OC)C(OC)=C3C4=CC=C(NC)C(=O)C=C24</t>
  </si>
  <si>
    <t>COCNCC1=CN(N=N1)[C@H1]2CCC3=CC(OC)=C(OC)C(OC)=C3C4=CC=C(C(C=C42)=O)NC=O</t>
  </si>
  <si>
    <t>N(C(C)C)C(NCC1=CN(N=N1)[C@H1]2CCC3=CC(OC)=C(OC)C(OC)=C3C4=CC=C(NC)C(=O)C=C24)=O</t>
  </si>
  <si>
    <t>N(C)C1=CC=C2C3=C(OC)C(OC)=C(OC)C=C3CC[C@@H1](C2=CC1=O)NC(C(=O)O)CCON=CCF</t>
  </si>
  <si>
    <t>N(C(C(C)C)=O)C1=CN(N=N1)[C@H1]2CCC3=C(C(OC)=C(OC)C(OC)=C3)C4=CC=C(NC)C(=O)C=C24</t>
  </si>
  <si>
    <t>N(CCCCCCC=O)CC1=CN(N=N1)[C@H1]2CCC3=CC(OC)=C(OC)C(OC)=C3C4=CC=C(NC)C(=O)C=C24</t>
  </si>
  <si>
    <t>C1=C(C=CC(Cl)=C1)COC(=O)CN[C@@H1]2C=3C(C4=C(C(OC)=C(OC)C=C4CC2)OC)=CC=C(SC)C(=O)C=3</t>
  </si>
  <si>
    <t>N(C)C1=CC=C2C3=C(OC)C(OC)=C(OC)C=C3CC[C@@H1](C2=CC1=O)NC(C(=O)O)CCONC(=O)C=C</t>
  </si>
  <si>
    <t>N(C)C1=CC=C2C3=C(OC)C(OC)=C(OC)C=C3CC[C@@H1](C2=CC1=O)NC(C(=O)O)CCONC(=O)CNC</t>
  </si>
  <si>
    <t>N(C(C)C)CC(=O)OCC1=C2N(N=N1)[C@H1]CCC3=CC(OC)=C(OC)C(OC)=C3C4=CC=C(NC)C(C=C24)=O</t>
  </si>
  <si>
    <t>CC(CC)N[C@@H1]1C2=CC(C(SC)=CC=C2C3=C(OC)C(OC)=C(C=C3CC1)OC)=O</t>
  </si>
  <si>
    <t>CC(CC)N[C@@H1]C1=C2C(C(NC)=CC=C1C3=C(OC)C(OC)=C(OC)C=C3CC2)=O</t>
  </si>
  <si>
    <t>COC1=C2C3=CC=C(NC)C(=O)C=C3[C@H1](CCC2=CC(OC)=C1OC)NCC4=CC=NS4C</t>
  </si>
  <si>
    <t>N(C)C=1C(=O)C=C2[C@H1](CCC3=CC(OC)=C(OC)C(OC)=C3C2=CC=1N)C(C)CCSC</t>
  </si>
  <si>
    <t>CNC=1C(C=C2[C@H1](CCC3=C(C(OC)=C(OC)C(OC)=C3)C2=CC=1)NC(C)C)=O</t>
  </si>
  <si>
    <t>NN([C@H1]1CCC2=CC(OC)=C(OC)C(OC)=C2C3=CC=C(NC)C(=O)C=C13)C=O</t>
  </si>
  <si>
    <t>OCCN(CC=C)C(=O)N[C@@H1]1C2=CC(C(NC)=CC=C2C3=C(OC)C(OC)=C(OC)C=C3CC1)=O</t>
  </si>
  <si>
    <t>OCCN(CC=C)C(=S)N[C@H1]1CCC2=CC(OC)=C(OC)C(OC)=C2C3=CC=C(NC)C(=O)C=C13</t>
  </si>
  <si>
    <t>CNC(N(C)C)CN[C@H1]1CCC2=CC(OC)=C(C(OC)=C2C=3C1=CC(=O)C(=CC=3)NC)OC</t>
  </si>
  <si>
    <t>NC(N(CC)OC)N[C@H1]1CCC2=CC(OC)=C(OC)C(OC)=C2C=3C1=CC(=O)C(=CC=3)NC</t>
  </si>
  <si>
    <t>C1[C@H1](C2=CC(C(SC)=CC=C2C3=C(OC)C(=C(OC)C=C3C1)OC)=O)NCC</t>
  </si>
  <si>
    <t>C1=2[C@H1](CCC3=CC(OC)=C(OC)C(OC)=C3C1=CC=C(SC)C(=O)C=2NC)C</t>
  </si>
  <si>
    <t>C1=2[C@H1](CCC3=CC(OC)=C(OC)C(OC)=C3C1=CC=C(C(C=2)=O)SCN)C(=O)C</t>
  </si>
  <si>
    <t>NC(=O)N[C@@H1]C1=C2C(C(NC)=CC=C1C3=C(OC)C(OC)=C(OC)C=C3CC2)=O</t>
  </si>
  <si>
    <t>CC(C)NC(=O)N1[C@@H1]C2=CC(C(NC)=CC=C2C3=C(OC)C(OC)=C(OC)C=C3CC1)=O</t>
  </si>
  <si>
    <t>CC(N)(CCO)[C@H1]1CCC2=CC(OC)=C(OC)C(OC)=C2C3=CC=C(SC)C(=O)C=C13</t>
  </si>
  <si>
    <t>CC(N)(CCO)[C@H1]1CCC2=CC(OC)=C(OC)C(OC)=C2C3=CC=C(C(C=C31)=O)NCC</t>
  </si>
  <si>
    <t>C1[C@H1](NC(C)=O)C2=CC(C(NC)=CC=C2C3=C(OC)C(OC)=C(C=C3C1)OCNC)=O</t>
  </si>
  <si>
    <t>C1[C@H1](NC(C)=O)C2=CC(C(SC)=CC=C2C3=C(OC)C(OC)=C(C=C3C1)OCNC)=O</t>
  </si>
  <si>
    <t>C=C(N[C@H1]1CCC2=C(C(OC)=C(OC)C(OC)=C2)C3=CC=C(SC)C(C=C31)=O)C</t>
  </si>
  <si>
    <t>CC(C)N(C(C)C)C(=O)N[C@@H1]C1=CC(C(NC)=CC=C1C2=C(OC)C(OC)=C(OC)C=C2CC)=O</t>
  </si>
  <si>
    <t>C1C(C)NC1N[C@H1]2CCC3=CC(OC)=C(OC)C(OC)=C3C4=CC=C(C(=O)C=C42)NC=O</t>
  </si>
  <si>
    <t>O=C(N[C@H1]1CCC2=CC(OC)=C(OC)C(OC)=C2C3=CC=C(NC)C(=O)C=C31)N(S)CC</t>
  </si>
  <si>
    <t>O=C(N[C@H1]1CCC2=CC(OC)=C(OC)C(OC)=C2C3=CC=C(NC)C(=O)C=C13)CCOCC</t>
  </si>
  <si>
    <t>COC1=C2C3=CC=C(NC)C(=O)C=C3[C@H1](CCC2=CC(OC)=C1OC)NC(=O)N(CCCCCl)O</t>
  </si>
  <si>
    <t>COC=CC1=CC=C(NC)C(=O)C=C1[C@@H1](NC(=S)NC2=CC=CC=C2)Cl</t>
  </si>
  <si>
    <t>N=1C(=CN(N=1)[C@H1]2CCC3=CC(OC)=C(OC)C(OC)=C3C4=CC=C(NC)C(=O)C=C42)C=O</t>
  </si>
  <si>
    <t>C1=2[C@H1]CCC3=CC(OC)=C(OC)C(OC)=C3C1=CC=C(C(C=2)=O)SCNC(C)=O</t>
  </si>
  <si>
    <t>N1([C@H1]2CCC3=C(C(OC)=C(OC)C(OC)=C3)C4=CC=C(NC)C(C=C24)=O)C=C1I</t>
  </si>
  <si>
    <t>N1([C@H1]2CCC3=C(C(OC)=C(OC)C(OC)=C3)C4=CC=C(NC)C(C=C24)=O)C=C1OCC</t>
  </si>
  <si>
    <t>N1C(OC)=C(C=C1)N[C@H1]2CCC3=C(C(OC)=C(OC)C(OC)=C3)C4=CC=C(SC)C(C=C42)=O</t>
  </si>
  <si>
    <t>N(C(C)C)(C(C)C)C(=O)N1[C@H1]CCC2=C(C(OC)=C(OC)C(OC)=C2)C3=CC=C(NC)C(C=C31)=O</t>
  </si>
  <si>
    <t>N(CCCC)CC1=CN(N=N1)[C@H1]2CCC3=CC(OC)=C(OC)C(OC)=C3C4=CC=C(NC)C(=O)C=C24</t>
  </si>
  <si>
    <t>NC(=S)N1[C@@H1]C2=CC(C(NC)=CC=C2C3=C(OC)C(OC)=C(OC)C=C3CC1)=O</t>
  </si>
  <si>
    <t>C=C(CN[C@H1]1CCC2=CC(OC)=C(OC)C(OC)=C2C3=CC=C(NC)C(C=C13)=O)C=O</t>
  </si>
  <si>
    <t>C1=C(N=NN1[C@H1]2CCC3=CC(OC)=C(OC)C(OC)=C3C4=CC=C(NC)C(=O)C=C24)C</t>
  </si>
  <si>
    <t>C=CC=C(NC(=O)N[C@H1]1CCC2=CC(OC)=C(OC)C(OC)=C2C3=CC=C(NC)C(=O)C=C13)C</t>
  </si>
  <si>
    <t>C[C@H1](CCC1=CC(OC)=C(OC)C(OC(OCC)=O)=C1C2=CC=C(SC)C(=O)C=C2)NCC</t>
  </si>
  <si>
    <t>COCC(CN[C@@H1]1C=2C(C3=C(C(OC)=C(OC)C=C3CC1)OC)=CC=C(NC)C(C=2)=O)F</t>
  </si>
  <si>
    <t>NC1=NN=NN1[C@@H1]2C=3C(C4=C(C(OC)=C(OC)C=C4CC2)OC)=CC=C(NC)C(C=3)=O</t>
  </si>
  <si>
    <t>OCCN(CCO)C(=S)N1[C@@H1]C2=CC(C(NC)=CC=C2C3=C(OC)C(OC)=C(OC)C=C3CC1)=O</t>
  </si>
  <si>
    <t>NC(C(OCC)=C)N[C@H1]1CCC2=CC(OC)=C(OC)C(OC)=C2C3=CC=C(NC)C(=O)C=C31</t>
  </si>
  <si>
    <t>N([C@H1]1CCC2=CC(OC)=C(OC)C(OC)=C2C3=CC=C(NC)C(C=C13)=O)=N</t>
  </si>
  <si>
    <t>NC(CCC)N[C@@H1]1C2=CC(C(NC)=CC=C2C3=C(OC)C(OC)=C(OC)C=C3CC1)=O</t>
  </si>
  <si>
    <t>N([C@H1]1CCC2=CC(OC)=C(OC)C(OC)=C2C3=CC=C(NC)C(C=C31)=O)=C</t>
  </si>
  <si>
    <t>N([C@H1]1CCC2=CC(OC)=C(OC)C(OC)=C2C3=CC=C(NC)C(C=C13)=O)=CC</t>
  </si>
  <si>
    <t>C1=2[C@H1](CCC3=C(C(OC)=C(OC)C(OC)=C3)C1=CC=C(C(C=2)=O)NCNCC(C)C)ONC</t>
  </si>
  <si>
    <t>N(C)C=1C(=O)C=C2[C@H1](CCC3=C(C(OC)=C(OC)C(OC)=C3)C2=CC=1)N4C(C(=O)O)=C(N=N4)C(=O)N</t>
  </si>
  <si>
    <t>N(CCCC)CNCC1=CN(N=N1)[C@H1]2CCC3=CC(OC)=C(OC)C(OC)=C3C4=CC=C(NC)C(=O)C=C24</t>
  </si>
  <si>
    <t>N(C)C=1C(=O)C=C2[C@H1](CCC3=C(C(OC)=C(OC)C(OC)=C3)C2=CC=1)NC(C(=O)O)=C(COCC)C=O</t>
  </si>
  <si>
    <t>OC(\N[C@H1]1CCC2=CC(OC)=C(OC)C(OC)=C2C3=CC=C(C(C=C31)=O)NCNC(C)C)=O</t>
  </si>
  <si>
    <t>N1=CC=C(C=C1)C(NCC=2N=NN(C=2)[C@H1]3CCC4=CC(OC)=C(OC)C(OC)=C4C5=CC=C(C(C=C53)=O)N)C=O</t>
  </si>
  <si>
    <t>OCC(C)=C1C([C@H1](CCC2=CC(OC)=C(OC)C(OC)=C12)NC(NC3=CC=C(C=C3)F)=O)PNC=O</t>
  </si>
  <si>
    <t>N1=CC=C(C=C1)C(NCC=2N=NN(C=2)[C@@H1]3C4=CCC(NC)=CC=C4C5=C(OC)C(OC)=C(OC)C=C5CC3)=O</t>
  </si>
  <si>
    <t>CC(C)(C)OC(=O)/N=C(/N[C@H1]1CCC2=C(C(OC)=C(OC)C(OC)=C2)C3=CC=C(NC)C(C=C13)=O)N=N</t>
  </si>
  <si>
    <t>CC(C)(C)OC(=O)NCCCNCC1=CN(N=N1)[C@H1]2CCC3=CC(OC)=C(OC)C(OC)=C3C4=CC=C(NC)C(=O)C=C42</t>
  </si>
  <si>
    <t>COC1=C2C3=CC=C(SC)C(=O)C=C3[C@H1](CCC2=CC(OC)=C1OC)NCCC</t>
  </si>
  <si>
    <t>COC1=C2C3=CC=C(NC)C(=O)C=C3[C@H1](CCC2=CC(OC)=C1OC)NCCCCCCSC</t>
  </si>
  <si>
    <t>C=C(CO)CN[C@H1]1CCC2=CC(OC)=C(OC)C(OC)=C2C3=CC=C(SC)C(=O)C=C31</t>
  </si>
  <si>
    <t>CC(C)CN[C@H1]1CCC2=CC(OC)=C(OC)C(OC)=C2C3=CC=C(C(C=C31)=O)SCC</t>
  </si>
  <si>
    <t>CC(C)CCN[C@H1]1CCC2=CC(OC)=C(OC)C(OC)=C2C3=CC=C(C(C=C13)=O)SCC</t>
  </si>
  <si>
    <t>CC(C)CCN[C@H1]C1CC2=CC(OC)=C(OC)C(OC)=C2C3=CC=C(SC)C(C=C31)=O</t>
  </si>
  <si>
    <t>N=1NC=1[C@@H1]2C3=CC(C(NC)=CC=C3C4=C(C=C(OC)C(=C4OC)OC)CC2)=O</t>
  </si>
  <si>
    <t>COC1=C2C3=CC=C(NC)C(=O)C=C3[C@H1](CCC2=CC(OC)=C1OC)NCC(C)C</t>
  </si>
  <si>
    <t>COC1=C(OC)C(OC)=CC=2CC[C@@H1](C3=CC(C(=CC=C3C1=2)SC)=O)NCCC(C)CC</t>
  </si>
  <si>
    <t>C12=CC(C(NC)=CC=C1C3=C(C=C(OC)C(OC)=C3OC)CC[C@@H1]2NCC=4SC=CC=4OC)=O</t>
  </si>
  <si>
    <t>O=CC1=CN=NN1[C@H1]2CCC3=CC(OC)=C(OC)C(OC)=C3C4=CC=C(C(C=C24)=O)NCCC</t>
  </si>
  <si>
    <t>C1=CN=CC=C1CN[C@H1]2CCC3=CC(OC)=C(OC)C(OC)=C3C4=CC=C(C(C=C42)=O)SCC(=O)C</t>
  </si>
  <si>
    <t>C1=CN=CC=C1CN[C@H1]2CCC3=CC(OC)=C(OC)C(OC)=C3C4=CC=C(C(C=C42)=O)SCC</t>
  </si>
  <si>
    <t>C=C1N=CC(C)N1CN[C@H1]2CCC3=C(C(OC)=C(OC)C(OC)=C3)C4=CC=C(C(C=C24)=O)NC</t>
  </si>
  <si>
    <t>CNCC(C)OC(=O)N[C@H1]1CCC2=C(C(OC)=C(OC)C(OC)=C2)C3=CC=C(C(=O)C=C31)NCF</t>
  </si>
  <si>
    <t>C=CC=C(CCN[C@H1]1CCC2=CC(OC)=C(OC)C(OC)=C2C3=CC=C(SC)C(C=C31)=O)OC</t>
  </si>
  <si>
    <t>C1COC1(OC2=CC=C3C4=C(OC)C(OC)=C(OC)C=C4CC[C@@H1](C3=CC2=O)SC(C)=O)SC</t>
  </si>
  <si>
    <t>O=C(OC1=C2C(CC[C@H1](NC(=O)C)C3=CC(C(SC)=CC=C32)=O)=CC(OC)=C1OC)SCC</t>
  </si>
  <si>
    <t>O=C1C=CC=C2C([C@H1](CCC3=CC(OC)=C(OC)C(OC)=C32)NC(C)=O)=C1SC</t>
  </si>
  <si>
    <t>C1=CC=C(C=C1)CN[C@H1]2CCC3=CC(OC)=C(OC)C(OC)=C3C4=CC=C(C(C=C42)=O)SCC</t>
  </si>
  <si>
    <t>CC=CCCCN[C@H1]1CCC2=CC(OC)=C(OC)C(OC)=C2C3=CC=C(SC)C(C=C13)=O</t>
  </si>
  <si>
    <t>OC1=C(C=CC=C1)CN2[C@H1]CCC3=CC(OC)=C(OC)C(OC)=C3C4=CC=C(SC)C(C=C24)=O</t>
  </si>
  <si>
    <t>COC1=C2C3=CC=C(NC)C(=O)C=C3[C@H1](CCC2=CC(OC)=C1OC)NCCCCCCCCSC</t>
  </si>
  <si>
    <t>COC1=CC=2CC[C@@H1](C=3C(C=2C(=C1OC)OC)=CC=C(NC)C(=O)C=3)NC(=O)CNC</t>
  </si>
  <si>
    <t>CSC1=CC=C2C(=CC1=O)[C@H1](CCC3=CC(OC)=C(OC)C(=C23)O)CNC(=O)C</t>
  </si>
  <si>
    <t>C1=C2[C@H1](CCC3=C(C(OC)=C(C(=C3)OC)OC)C2=CC=C(C1=O)NC)NC</t>
  </si>
  <si>
    <t>CC(=O)OC1=CC=C2C3=C(C(OC)=C(C=C3CC[C@@H1](C2=CC1=O)NC(=O)CO)CO)C</t>
  </si>
  <si>
    <t>CC(=O)OC=1C(=O)C=C2C(=CC=1)C3=C(OC)C(OC)=C(C=C3CC[C@@H1]2NC(C)=O)C(=O)C</t>
  </si>
  <si>
    <t>CC(=O)OC1=CC=C2C3=C(C(OC)=C(C=C3CC[C@@H1](C2=CC1=O)NC(=O)C)OC)OC(=O)C</t>
  </si>
  <si>
    <t>CCC(=O)OC1=CC=C2C3=C(C(OC)=C(C=C3CC[C@@H1](C2=CC1=O)OC(=O)C)OC)OC</t>
  </si>
  <si>
    <t>CCC(=O)N[C@H1]1CCC2=CC(=C(OC)C(OC)=C2C=3C1=CC(=O)C(=CC=3)OC(OC)=O)OC</t>
  </si>
  <si>
    <t>CC(C)C(OC1=CC=C2C3=C(CC[C@@H1](C2=CC1=O)NC(C)=O)C=C(OC)C(OC)=C3OC)(O)C=O</t>
  </si>
  <si>
    <t>CC(C)C(OC1=CC=C2C3=C(CC[C@@H1](C2=CC1=O)NC(C)=O)C=C(OC)C(OC)=C3OC=O)C</t>
  </si>
  <si>
    <t>CC(C)C(=O)OC1=CC=C2C3=C(C(OC)=C(C=C3CC[C@@H1](C2=CC1=O)NC(C)=O)OC)OC(=O)C</t>
  </si>
  <si>
    <t>CC(C)C(OC1=CC=C2C3=C(C=C(OC)C(OC)=C3OC)CC[C@@H1](C2=CC1=O)NC(=O)CC)(O)C</t>
  </si>
  <si>
    <t>CC(=O)OCC1=CN(N=N1)[C@H1]2CCC3=CC(OC)=C(OC)C(OC)=C3C=4C2=CC(=O)C(=CC=4)NCC</t>
  </si>
  <si>
    <t>C1=C(C2=C(OC)C(OC)=C1OC(=O)CCC)C[C@@H1](C3=CC(=O)C(SC)=CC=C32)NC(C)=O</t>
  </si>
  <si>
    <t>CC(=O)N[C@H1]1CCC2=CC(OC)=C(OC)C(=C2C3=CC=C(C(C=C31)=O)OCC4=CC=CC=C4)OOC</t>
  </si>
  <si>
    <t>O=C(C)N[C@H1]1CCC2=CC(=C(OC)C(=C2C=3C1=CC(C(=CC=3)OC(=O)OC)=O)CN)C(=O)COCC</t>
  </si>
  <si>
    <t>C=12C(=O)C(=CC=C3C=1[C@H1](CCC4=CC(OC)=C(OC)C(OC)=C34)NC(C)=O)C2</t>
  </si>
  <si>
    <t>CCC(=O)N[C@H1]1CCC2=C(C(OC)=C(C(OC)=C2)OC)C=3C1=CC(C(SC)=CC=3)=O</t>
  </si>
  <si>
    <t>CCC(=O)N[C@H1]1CCC2=CC(OC)=C(C(OC)=C2C=3C1=CC(=O)C(=CC=3)SC)OC(=O)OCC</t>
  </si>
  <si>
    <t>CC=1C(=CC(C(=CC=1)SC)=O)[C@H1](CCC2=CC(OC)=C(OC)C(=C2)OC)NC(=O)C</t>
  </si>
  <si>
    <t>CC(C)COCCN[C@H1]1CCC2=CC(OC)=C(C(=C2C=3C1=CC(C(=CC=3)SC)=O)OC)OC(=O)C</t>
  </si>
  <si>
    <t>CC(C)CCN[C@H1]1CCC2=C(C3=CC=C(SC)C(C=C31)=O)C(=C(C(OC)=C2)OC)OCCC</t>
  </si>
  <si>
    <t>CC(C)CCN[C@H1]1CCC2=C(C3=CC=C(SC)C(C=C31)=O)C(=C(C(OC)=C2)OC)OC(=O)C</t>
  </si>
  <si>
    <t>C1=C(OC)C(=C(OC)C2=C1CC[C@H1](NC(=O)C)C=3C2=CC=C(OC(=O)OC)C(C=3)=O)C</t>
  </si>
  <si>
    <t>O=C(C)N[C@H1]1CCC2=CC(OC)=C(C(OC)=C2C3=CC=C(C(=O)C=C13)OCCC)OOC</t>
  </si>
  <si>
    <t>O=C(N(C)C)NC1=CC=C2C3=C(OC)C(=C(OC)C=C3CC[C@@H1](C2=CC1=O)NCC)OOC</t>
  </si>
  <si>
    <t>O=C(N)N[C@H1]1CCC2=CC(OC)=C(C(OC)=C2C=3C1=CC(C(OC(=O)C)=CC=3)=O)OC</t>
  </si>
  <si>
    <t>O=C(C)N[C@H1]1CCC2=CC(OC)=C(C(OC)=C2C3=CC=C(C(=O)C=C31)OC(=O)O)CCOC</t>
  </si>
  <si>
    <t>CC(=O)N1[C@H1]CCC2=CC(OC)=C(OC)C(OC)=C2C3=CC=C(NC)C(C=C31)=O</t>
  </si>
  <si>
    <t>COC1=C2C3=CC=C(NC)C(=O)C=C3[C@H1](CCC2=CC(OC)=C1OC)NO</t>
  </si>
  <si>
    <t>C1[C@@H1](C2=CC(=O)C(NC)=CC=C2C3=C(C=C(OC)C(=C3OC)OC)C1)NCCSC</t>
  </si>
  <si>
    <t>CNC(C(C)O)N([C@H1]1CCC2=CC(=C(OC)C(OC)=C2C=3C1=CC(=O)C(=CC=3)NC)OCC)C</t>
  </si>
  <si>
    <t>CNC(C(C)O)N[C@@H1]1C=2C(C3=C(C=C(OC)C(OC)=C3OC)CC1)=CC=C(C(=O)C=2)NC</t>
  </si>
  <si>
    <t>CNC(=S)N[C@@H1]1C2=CC(=O)C(NC)=CC=C2C3=C(OC)C(=C(C=C3CC1)OC)OCO</t>
  </si>
  <si>
    <t>N([C@H1]1CCC2=C(C3=CC=C(C(C=C13)=O)NC)C(OC)=C(OC)C(OC)=C2)N=N</t>
  </si>
  <si>
    <t>C12=CC(C(NC)=CC=C1C3=C(C=C(C(OC)=C3OC)OC)CC[C@@H1]2NCCCCCCCCCCF)=O</t>
  </si>
  <si>
    <t>COC1=C(OC)C(OC)=CC=2CC[C@@H1](C3=CC(=O)C(NC)=CC=C3C=21)NCCC4=CC=CC=C4NC</t>
  </si>
  <si>
    <t>COC1=C(OC)C(OC)=CC=2CC[C@@H1](C3=CC(=O)C(NC)=CC=C3C=21)N4C=C(N=N4)CCONC</t>
  </si>
  <si>
    <t>CN(C(=S)N[C@@H1]1C2=CC(=O)C(NC)=CC=C2C3=C(C(=C(OC)C=C3CC1)OC)OC)CC#N</t>
  </si>
  <si>
    <t>CC(C)(C)OC1=CN(N=N1)[C@H1]C2CC3=CC(OC)=C(OC)C(OC)=C3C4=CC=C(NC)C(=O)C=C42</t>
  </si>
  <si>
    <t>CC(C)CCCCCCN[C@@H1]1C2=CC(C(SC)=CC=C2C3=C(C(OC)=C(OC)C=C3CC1)OC)=O</t>
  </si>
  <si>
    <t>CC(C)(C)C(=O)N[C@@H1]1C=2C(C3=C(C(OC)=C(OC)C=C3CC1)OC)=CC=C(NC)C(=O)C=2</t>
  </si>
  <si>
    <t>OC(CCC(C)C)OCC1=CN(N=N1)[C@H1]CCC2=CC(OC)=C(OC)C(OC)=C2C3=CC=C(C(=O)C=C3)NC</t>
  </si>
  <si>
    <t>O=C(NCC1=CC=CC=C1Cl)N[C@H1]2CCC3=C(C(OC)=C(OC)C(OC)=C3)C4=CC=C(NC)C(=O)C=C24</t>
  </si>
  <si>
    <t>N([C@H1]1CCC2=C(C(OC)=C(OC)C(OC)=C2)C3=CC=C(NC)C(C=C13)=O)C(O)=O</t>
  </si>
  <si>
    <t>O=CC=CCC=CNNC(N[C@H1]1CCC2=CC(OC)=C(OC)C(OC)=C2C3=CC=C(NC)C(=O)C=C13)=O</t>
  </si>
  <si>
    <t>OC1=C(C=CC=C1)C=2N=NN(C=2)[C@H1]C3CC4=CC(OC)=C(OC)C(OC)=C4C5=CC=C(NC)C(=O)C=C53</t>
  </si>
  <si>
    <t>OC1=C(C=CC=C1)C=2N=NN(C=2)[C@H1]CCC3=CC(OC)=C(OC)C(OC)=C3C4=CC=C(NC)C(=O)C=C4</t>
  </si>
  <si>
    <t>C1[C@@H1](C2=CC(=O)C(NC)=CC=C2C3=C(C(=C(OC)C=C3C1)OC)OC)N4C=C(N=N4)COC</t>
  </si>
  <si>
    <t>O=C(OC(C)(C)C)N[C@H1]1CCC2=C(C(OC)=C(OC)C(OC)=C2)C3=CC=C(NC)C(=O)C=C13</t>
  </si>
  <si>
    <t>O=C(OCC)CN(OCC)C[C@@H1]1C2=CC(C(NC)=CC=C2C3=C(C(OC)=C(OC)C=C3CC1)OC)=O</t>
  </si>
  <si>
    <t>O=C(C)OC1=CN(N=N1)[C@H1]2CCC3=CC(OC)=C(OC)C(OC)=C3C4=CC=C(NC)C(=O)C=C24</t>
  </si>
  <si>
    <t>O=C(OCC)CN(CCC)C[C@H1]C1CC2=CC(OC)=C(OC)C(OC)=C2C3=CC=C(SC)C(=O)C=C31</t>
  </si>
  <si>
    <t>O=C(C(Cl)Cl)NC(=O)N[C@H1]1CCC2=C(C(OC)=C(OC)C(OC)=C2)C3=CC=C(C(C=C31)=O)NCN(O)CCC=O</t>
  </si>
  <si>
    <t>O=C(C(Cl)Cl)NC(=O)N[C@H1]1CCC2=C(C(OC)=C(OC)C(OC)=C2)C3=CC=C(C(C=C31)=O)NCC4=CC=CC=C4</t>
  </si>
  <si>
    <t>O=C(OCCC)OCC1=CN(N=N1)[C@H1]2CCC3=CC(OC)=C(OC)C(OC)=C3C4=CC=C(C(=O)C=C24)NCCO</t>
  </si>
  <si>
    <t>O=C(OCCC)OCC1=CN(N=N1)[C@H1]2CCC3=CC(OC)=C(OC)C(OC)=C3C4=CC=C(C(=O)C=C42)NCC(=O)C</t>
  </si>
  <si>
    <t>O=C(OCC=C)NCC1=CN(N=N1)[C@H1]2CCC3=CC(OC)=C(OC)C(OC)=C3C4=CC=C(C(=O)C=C24)NCC(=O)C</t>
  </si>
  <si>
    <t>O=C(C(Cl)Cl)NCC1=CN(N=N1)[C@H1]2CCC3=CC(OC)=C(OC)C(OC)=C3C4=CC=C(C(=O)C=C24)NCC(=O)C</t>
  </si>
  <si>
    <t>O=C(C(Cl)Cl)NCC1=CN(N=N1)[C@H1]2CCC3=CC(OC)=C(OC)C(=C3C=4C2=CC(C(NC)=CC=4)=O)OCCCl</t>
  </si>
  <si>
    <t>O=C(C)N[C@@H1]1CC(C2=C(C(OC)=C(OC)C=C2CC1)OCC3=CC=CC=C3)=O</t>
  </si>
  <si>
    <t>O=C(C(Cl)Cl)NC(=O)N[C@H1]1CCC2=CC(OC)=C(OC)C(OC)=C2C3=CC=C(C(C=C31)=O)NCC(=O)O</t>
  </si>
  <si>
    <t>O=C(OCC)C1=CN(N=N1)[C@H1]2CCC3=CC(OC)=C(OC)C(OC)=C3C4=CC=C(C(C=C24)=O)NCC(=O)C</t>
  </si>
  <si>
    <t>O=C(O)CN(CCO)C(=O)N[C@H1]1CCC2=CC(OC)=C(OC)C(OC)=C2C3=CC=C(C(C=C13)=O)NCC</t>
  </si>
  <si>
    <t>CC(C)OC(NCC1=CN(N=N1)[C@H1]2CCC3=CC(OC)=C(OC)C(OC)=C3C4=CC=CC(C=C24)=O)NC=O</t>
  </si>
  <si>
    <t>COC(NCCCOCC1=CN(N=N1)[C@H1]2CCC3=CC(OC)=C(OC)C(=C3C4=CC=C(NC)C(C=C24)=O)OC=O)=O</t>
  </si>
  <si>
    <t>C=1C(C)OC(=O)/N=C(/N[C@H1]2CCC3=C(C(OC)=C(OC)C(OC)=C3)C4=CC=C(NC)C(=O)C=C42)N=1</t>
  </si>
  <si>
    <t>C1=CN=CC=C1C2=CN(N=N2)[C@H1]3CCC4=C(C(OC)=C(OC)C(OC)=C4)C5=CC=C(C(=O)C=C35)NCO</t>
  </si>
  <si>
    <t>COC=C(OC)C(OC)=CCCC[C@H1](N1C=C(N=N1)COC(=O)C2=CC=NC=C2)C3=CC(=O)C(=CC=C3CNCN)C</t>
  </si>
  <si>
    <t>COC1=C(OC)C=CC=2CC[C@@H1](C3=CC(=O)C(NC)=CC=C3C1=2)N4C=C(N=N4)COCC5=CC=CC=C5OC</t>
  </si>
  <si>
    <t>CC(C)(O)C=CN([C@H1]1CCC2=CC(OC)=C(OC)C(OC)=C2C3=CC=C(C(C=C13)=O)NC)O</t>
  </si>
  <si>
    <t>C=12C(=CC(C(NC)=CC=1)=O)[C@H1](CCC3=CC(OC)=C(OC)C(=C32)OC)C(C)C=O</t>
  </si>
  <si>
    <t>NC(=O)NCC1=CN(N=N1)[C@H1]2CCC3=CC(OC)=C(OC)C(OC)=C3C4=CC=C(NC)C(=O)C=C24</t>
  </si>
  <si>
    <t>C1=CC(OC)=CC=C1CN[C@H1]2CCC3=C(C(OC)=C(OC)C(OC)=C3)C=4C2=CC(C(=CC=4)NC)=O</t>
  </si>
  <si>
    <t>N(C(C1=CC=CC=C1)=O)CCN[C@H1]2CCC3=CC(OC)=C(OC)C(OC)=C3C4=CC=C(C(C=C24)=O)SC</t>
  </si>
  <si>
    <t>N=NC(=C(C(OCC)=O)N[C@H1]1CCC2=CC(OC)=C(OC)C(OC)=C2C3=CC=C(C(C=C13)=O)N)C</t>
  </si>
  <si>
    <t>CNC=1C(=O)C=C2[C@H1](CCC3=C(C(OC)=C(OC)C(OC)=C3)C2=CC=1)NC(C(=O)O)=CN=CNC</t>
  </si>
  <si>
    <t>NN(C=C(CNC(CCCCCl)=O)N=N)[C@H1]1CCC2=CC(OC)=C(OC)C(OC)=C2C3=CC=C(NC)C(=O)C=C31</t>
  </si>
  <si>
    <t>N=NC1=CN(N=N1)[C@H1]2CCC3=CC(OC)=C(OC)C(=C3C4=CC=C(NC)C(C=C42)=O)OC</t>
  </si>
  <si>
    <t>CC(C)(C)OC(=O)NCCC(NCC=1N=NN(C=1)[C@H1]CCC2=CC(OC)=C(OC)C=C2C3=CC=C(NC)C(C=C3)=O)OC=O</t>
  </si>
  <si>
    <t>CC(C)(C)OCNCCC(=O)NCC1=CN(N=N1)[C@H1]C2CC3=CC(OC)=C(OC)C(OC)=C3C4=CC=C(C(=O)C=C24)NC=O</t>
  </si>
  <si>
    <t>C1(=CN(C(=O)OCC)N[C@@H1]2C=3C(C4=C(OC)C(OC)=C(OC)C=C4CC2)=CC=C(C(=O)C=3)NC)N=C1</t>
  </si>
  <si>
    <t>CC(C)(C)OCNCCC(=O)NCC1=CN(N=N1)[C@@H1]2C3=CC(C(NC)=CC=C3C4=C(CC2)C=C(OC)C(=C4OC)NC)=O</t>
  </si>
  <si>
    <t>CC(C)(C)OC(=O)NCCC(OCC=1N=NN(C=1)[C@H1]CCC2=CC(OC)=C(OC)C(=C2C3=CC=C(NC)C(=O)C=C3)O)C=O</t>
  </si>
  <si>
    <t>CC(C)OC(=O)/N=C(/N[C@H1]1CCC2=C(C(OC)=C(OC)C(OC)=C2)C3=CC=C(NC)C(=O)C=C13)N=N</t>
  </si>
  <si>
    <t>C=1N(N=NC=1C(OCC)=O)[C@H1]2CCC3=C(C(OC)=C(OC)C(OC)=C3)C4=CC=C(C(=O)C=C42)NCOCC</t>
  </si>
  <si>
    <t>O=CC=CN=NN[C@H1]1CCC2=C(C(OC)=C(OC)C(=C2)OC)C3=CC=C(NC)C(=O)C=C13</t>
  </si>
  <si>
    <t>C1=CN=CC=C1C(NCC2=CN(N=N2)[C@H1]3CCC4=CC(OC)=C(OC)C(=C4C5=CC=C(C(C=C53)=O)OC)OO)C</t>
  </si>
  <si>
    <t>N=NN([C@H1]1CCC2=C(C(OC)=C(OC)C(OC)=C2)C3=CC=C(C(=O)C=C13)NC)C(=O)OCC</t>
  </si>
  <si>
    <t>CN(N([C@@H1]1C2=CC(=O)C(NC)=CC=C2C3=CC(=C(OC)C=C3CC1)OC)O)CNC(=S)NCCCCC</t>
  </si>
  <si>
    <t>CN(N([C@@H1]1C2=CC(=O)C(NC)=CC=C2C3=CC(=C(OC)C=C3CC1)OC)O)CNC(=S)CCCCCC</t>
  </si>
  <si>
    <t>O=C(CC)OCC1=CN(N=N1)[C@H1]2CCC3=CC(OC)=C(OC)C(OC)=C3C4=CC=C(NC)C(=O)C=C24</t>
  </si>
  <si>
    <t>O=C(OC(C)(C)C)NCC=1N=NN(C=1)[C@H1]C2CC3=CC(OC)=C(OC)C(OC)=C3C4=CC=C(NC)C(=O)C=C42</t>
  </si>
  <si>
    <t>O=C(C(C)C)NCN[C@H1]1CCC2=CC(OC)=C(OC)C(OC)=C2C3=CC=C(NC)C(=O)C=C13</t>
  </si>
  <si>
    <t>O=C(OCC)C=1N(N=NC=1C(=O)O2)[C@H1]2NC(=S)N[C@H1]3CCC4=CC(OC)=C(OC)C(OC)=C4C=5C3=CC(C(=CC=5)NC)=O</t>
  </si>
  <si>
    <t>CC(O)(C)CC(=O)OCC1=CN(N=N1)[C@H1]2CCC3=CC(OC)=C(OC)C(OC)=C3C=4C2=CC(C(=CC=4)NC)=O</t>
  </si>
  <si>
    <t>CC(C)COC(NCC1=CN(N=N1)[C@H1]C2CC3=CC(OC)=C(OC)C(OC)=C3C4=CC=C(C(=O)C=C24)NC)=O</t>
  </si>
  <si>
    <t>COCNCC1=CN(N=N1)[C@H1]2CCC3=CC(OC)=C(OC)C(OC)=C3C4=CC=C(NC)C(=O)C=C24</t>
  </si>
  <si>
    <t>CC(C)(C)OC(NCC=1N=NN(C=1)[C@H1]2CCC3=CC(OC)=C(OC)C(OC)=C3C4=CC=C(C(C=C24)=O)N)C=O</t>
  </si>
  <si>
    <t>N(C)C1=CC=C2C3=C(OC)C(OC)=C(OC)C=C3CC[C@@H1](C2=CC1=O)NC(C(=O)O)CCONCOCNCOC</t>
  </si>
  <si>
    <t>O=C(OCC)C1=C(C(OCC)=O)N=NN1[C@H1]CCC2=CC(OC)=C(OC)C(OC)=C2C3=CC=C(NC)C(C=C3)=O</t>
  </si>
  <si>
    <t>N([C@H1]1CCC2=CC(OC)=C(OC)C(OC)=C2C3=CC=C(NC)C(C=C13)=O)C=CCOC(=O)CCCC=O</t>
  </si>
  <si>
    <t>CC(CC)N[C@H1]C1CC2=CC(OC)=C(OC)C(OC)=C2C3=CC=C(C(C=C31)=O)NCC</t>
  </si>
  <si>
    <t>CC(CC)N[C@H1]C1CC2=CC(OC)=C(OC)C(OC)=C2C3=CC=C(NC)C(=O)C=C31</t>
  </si>
  <si>
    <t>COC1=C2C3=CC=C(NC)C(=O)C=C3[C@@H1](NCC(CCC)C)CCC2=CC(OC)=C1OC</t>
  </si>
  <si>
    <t>COC1=C2C3=CC=C(NC)C(=O)C=C3[C@H1](CCC2=CC(OC)=C1OC)NCC4=CC=NS4</t>
  </si>
  <si>
    <t>COC1=C2C3=CC=C(SC)C(=O)C=C3[C@H1](CCC2=CC(OC)=C1OC)NCCCCl</t>
  </si>
  <si>
    <t>O(C1=C(OC)C=2C3=CC=C(SC)C(C=C3[C@H1](CCC=2C=C1OC)NC(C)CC=C)=O)C</t>
  </si>
  <si>
    <t>C1=CN=CC=C1CN[C@H1]2CCC3=CC(OC)=C(OC)C(OC)=C3C4=CC=C(C(C=C24)=O)NCC</t>
  </si>
  <si>
    <t>O=CC1=CN=NN1[C@H1]2CCC3=CC(OC)=C(OC)C(OC)=C3C4=CC=C(C(C=C42)=O)NC</t>
  </si>
  <si>
    <t>NC(CCN[C@H1]1CCC2=CC(OC)=C(OC)C(OC)=C2C=3C1=CC(=O)C=CC=3)NCF</t>
  </si>
  <si>
    <t>NC(N=C1C=CC2)=CC=C1C3=C(OC)C(OC)=C(OC)C=C3CC[C@@H1]2NC(N)=O</t>
  </si>
  <si>
    <t>C=CC1=C(NC)C(OC)=C(OC)C=C1CC[C@H1](NC(C)=O)C2=CC(C(=CC=C2)NC)=O</t>
  </si>
  <si>
    <t>CC(N)(CCO)[C@H1]1CCC2=CC(OC)=C(OC)C(OC)=C2C3=CC=C(NC)C(=O)C=C31</t>
  </si>
  <si>
    <t>N(NCCCCCl)[C@H1]1CCC2=CC(OC)=C(OC)C(OC)=C2C3=CC=C(NC)C(=O)C=C31</t>
  </si>
  <si>
    <t>N(C1=CC=C(C=C1)C)CN[C@H1]2CCC3=CC(OC)=C(OC)C(OC)=C3C=4C2=CC(C(NC)=CC=4)=O</t>
  </si>
  <si>
    <t>N(C1=CC=C(C=C1)C)CN[C@H1]2CCC3=CC(OC)=C(OC)C(OC)=C3C=4C2=CC(C(=CC=4)SC)=O</t>
  </si>
  <si>
    <t>CCN(CC)C(=O)N[C@H1]C1CC2=CC(OC)=C(OC)C(OC)=C2C3=CC=C(C(C=C31)=O)NC</t>
  </si>
  <si>
    <t>CCN(CC)C(=O)N1[C@H1]CCC2=CC(OC)=C(OC)C(OC)=C2C3=CC=C(NC)C(C=C31)=O</t>
  </si>
  <si>
    <t>CCN(CC)C(=O)N[C@H1]1CCC2=CC(OC)=C(OC)C(OC)=C2C3=CC=C(C(C=C31)=O)NCC</t>
  </si>
  <si>
    <t>CC(C)COC1=C(OC)C(OC)=CC=2CC[C@H1](NC(=O)C)C3=CC(C(SC)=CC=C3C1=2)=O</t>
  </si>
  <si>
    <t>C=C(C)CN(CCO)C(=S)N[C@H1]1CCC2=C(C(OC)=C(OC)C(OC)=C2)C3=CC=C(NC)C(C=C31)=O</t>
  </si>
  <si>
    <t>CC(C)C(OC=C(C(OC)=CCCC[C@H1](NC(=O)C)C1=CC(C(SC)=CC=C1C)=O)C)=O</t>
  </si>
  <si>
    <t>N([C@H1]1CCC2=CC(OC)=C(OC)C(OC)=C2C3=CC=C(NC)C(=O)C=C31)=C(Cl)C=C</t>
  </si>
  <si>
    <t>O=C(N[C@H1]1CCC2=CC(OC)=C(OC)C(OC)=C2C3=CC=C(C(C=C31)=O)NCN)C4=CC=CC=C4</t>
  </si>
  <si>
    <t>O=C(N[C@@H1]1C2=CC(C(NC)=CC=C2C3=C(CC1)C=C(OC)C(OC)=C3OC)=O)N=N</t>
  </si>
  <si>
    <t>N([C@H1]1CCC2=CC(OC)=C(OC)C(OC)=C2C3=CC=C(NC)C(C=C13)=O)CNC(=O)OCCONC</t>
  </si>
  <si>
    <t>O=C(N[C@H1]1CCC2=CC(OC)=C(OC)C(OC)=C2C3=CC=C(NC)C(=O)C=C31)CCOC(=O)O</t>
  </si>
  <si>
    <t>C1=CCC[C@H1](NC(=S)NC2=CC=C(C=C2)C(F)(F)F)CC(C1)=CC=C(NC)C(=O)COCOC</t>
  </si>
  <si>
    <t>CNCC(O)(C)C1=CN(N=N1)[C@H1]2CCC3=CC(OC)=C(OC)C(OC)=C3C4=CC=C(C(=O)C=C24)NC</t>
  </si>
  <si>
    <t>N1([C@H1]2CCC3=C(C(OC)=C(OC)C(OC)=C3)C4=CC=C(NC)C(C=C24)=O)C(O)=C1C</t>
  </si>
  <si>
    <t>N([C@H1]1CCC2=C(C(OC)=C(OC)C(OC)=C2)C3=CC=C(NC)C(C=C13)=O)NC=CC=CCl</t>
  </si>
  <si>
    <t>C1=C(O)C(OC)=CC(CN[C@H1]2CCC3=C(C(OC)=C(OC)C(OC)=C3)C4=CC=C(SC)C(=O)C=C42)=C1C</t>
  </si>
  <si>
    <t>COCC(C)=C(C(OC)=CCCC[C@H1](NCC)C1=CC(C(SC)=CC=C1)=O)OC</t>
  </si>
  <si>
    <t>C[C@H1](CCC1=CC(OC)=C(OC)C(OC)=C1C2=CC=C(C(=O)C=C2)NCN)CCO</t>
  </si>
  <si>
    <t>NC(=O)N1[C@@H1]C2=CC(C(NC)=CC=C2C3=C(OC)C(OC)=C(OC)C=C3CC1)=O</t>
  </si>
  <si>
    <t>NN(CCO)[C@@H1]1C2=CC(C(NC)=CC=C2C3=C(OC)C(OC)=C(C=C3CC1)OC)=O</t>
  </si>
  <si>
    <t>C1=2[C@H1](CCC3=CC(OC)=C(OC)C(OC)=C3C1=CC=C(NC)C(=O)C=2NC)CO</t>
  </si>
  <si>
    <t>NC(N=NCOCCC)C[C@H1]1C2=CC(C(NC)=CC=C2C3=C(CC1)C=C(OC)C(OC)=C3OC)=O</t>
  </si>
  <si>
    <t>C1=2C(C3=C(OC)C(OC)=C(OC)C=C3CC[C@@H1]1NC(C)CC)=CC=C(NC)C(=O)C=2NC</t>
  </si>
  <si>
    <t>C1=C(CN[C@H1]2CCC3=CC(OC)=C(OC)C(OC)=C3C4=CC=C(NC)C(=O)C=C42)C=NC=C1</t>
  </si>
  <si>
    <t>C1[C@H1](NC(NC2=CC=C(C=C2)F)=O)C3=CC(C(NC)=CC=C3C4=C(OC)C(OC)=CC=C4OCC1)=O</t>
  </si>
  <si>
    <t>C1=CC(=CC=N1)CCN[C@@H1]2C3=CC(C(SC)=CC=C3C4=C(CC2)C=C(OC)C(OC)=C4OC)=O</t>
  </si>
  <si>
    <t>C1=2[C@H1]CCC3=CC(OC)=C(OC)C(OC)=C3C1=CC=C(C(=O)C=2)NCNC(C)=O</t>
  </si>
  <si>
    <t>CC=CC1=C(C=C(OC)C(OC)=C1OC(OCC)=O)CC[C@H1](NC(C)=O)C2=CC(C(SC)=CC=C2)=O</t>
  </si>
  <si>
    <t>O=C1C=C2[C@H1](CCC3=C(C(OC)=C(OC)C(OC)=C3)C2=CC=C1SC)NC(N(C(C)C)C(Cl)=O)NC</t>
  </si>
  <si>
    <t>O=C1C=C2[C@H1](CCC3=C(C(OC)=C(OC)C(OC)=C3)C2=CC=C1SC)NC(C(=O)OCC)=CNC</t>
  </si>
  <si>
    <t>O=C1C=C2[C@H1](CCC3=C(C(OC)=C(OC)C(OC)=C3)C2=CC=C1SC)NC(C(C)C)=O</t>
  </si>
  <si>
    <t>N1C=NN=NN1[C@H1]2CCC3=C(C(OC)=C(OC)C(OC)=C3)C4=CC=C(C(C=C42)=O)NCCC</t>
  </si>
  <si>
    <t>CNC=1C(=O)C=C2[C@H1](CCC3=CC(OC)=C(OC)C(OC)=C3C2=CC=1N)C(C(C)C)=O</t>
  </si>
  <si>
    <t>N([C@H1]1CCC2=CC(OC)=C(OC)C(OC)=C2C3=CC=C(NC)C(C=C31)=O)CCCCF</t>
  </si>
  <si>
    <t>C[C@H1](CCC1=CC(OC)=C(OC)C(OC)=C1C2=CC=C(C(C=C2)=O)SC)NC/C=C/C3=CC=CC=C3</t>
  </si>
  <si>
    <t>N([C@H1]1CCC2=C(C(OC)=C(OC)C(OC)=C2)C3=CC=C(SC)C(C=C31)=O)CCCO</t>
  </si>
  <si>
    <t>C=CC1=C(C(=O)OC=CC=C2C3=C(OC)C(OC)=C(OC)C=C3CC[C@H1](NC(C)=O)C2=C1SC)C</t>
  </si>
  <si>
    <t>C=C1C2=C(C=C(OC)C(OC)=C2OC(OCC)=O)CC[C@H1](NC(C)=O)C3=CC(C(NC)=CC=C13)=O</t>
  </si>
  <si>
    <t>CC=CC(N[C@H1]1CCC2=C(C(OC)=C(OC)C(OC)=C2)C3=CC=C(SC)C(C=C13)=O)CCOC</t>
  </si>
  <si>
    <t>OC(=O)NCC1=CN(N=N1)[C@@H1]2C=3C(C4=C(C(OC)=C(OC)C=C4CC2)OC)=CC=C(NC)C(C=3)=O</t>
  </si>
  <si>
    <t>N(C)C=1C(=O)C=C2[C@H1](CCC3=C(C(OC)=C(OC)C(OC)=C3)C2=CC=1)N4C(C(=O)O)=C(N=N4)C(=O)NNC</t>
  </si>
  <si>
    <t>O=C(C=C(C(O1)CCCCCC1)CN=N)N[C@H1]2CCC3=CC(OC)=C(OC)C(OC)=C3C=4C2=CC(C(NC)=CC=4)=O</t>
  </si>
  <si>
    <t>N([C@H1]1CCC2=C(C(OC)=C(OC)C(OC)=C2)C3=CC=C(NC)C(=O)C=C13)CNCC4=CC=C(C=C4)C=O</t>
  </si>
  <si>
    <t>O=C(C=C(Cl)C=CN([C@H1]1CCC2=C(C(OC)=C(OC)C(OC)=C2)C3=CC=C(NC)C(C=C13)=O)OC(=O)CC)NC(OC4=CC=CC=C4)=O</t>
  </si>
  <si>
    <t>CC(C)(C)OC(=O)/N=C(/N[C@H1]1CCC2=C(C(OC)=C(OC)C(OC)=C2)C3=CC=C(NC)C(C=C31)=O)NCOC(C)=O</t>
  </si>
  <si>
    <t>CC(C)(C)OC(=O)/N=C(/N[C@H1]1CCC2=C(C(OC)=C(OC)C(OC)=C2)C3=CC=C(NC)C(C=C13)=O)NCOC(C)(F)F</t>
  </si>
  <si>
    <t>C12=C3C(C4=C(OC)C(OC)=C(OC)C=C4CC[C@@H1]3NC(=O)N)=CC=C1NC=C2</t>
  </si>
  <si>
    <t>Affinity to 1SA0 [kcal/mol]</t>
  </si>
  <si>
    <t>Structure</t>
  </si>
  <si>
    <t>RI LoVo</t>
  </si>
  <si>
    <t>Index</t>
  </si>
  <si>
    <t>SI BALB3/T3 (A549)</t>
  </si>
  <si>
    <t>SI BALB3/T3 (LoVo)</t>
  </si>
  <si>
    <t>SI BALB3/T3 (LoVo/DX)</t>
  </si>
  <si>
    <t>SI BALB3/T3 (MCF-7)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</si>
</sst>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vertical="center"/>
    </xf>
  </cellXfs>
  <cellStyles count="1">
    <cellStyle name="Normal" xfId="0" builtinId="0"/>
  </cellStyles>
  <dxfs count="17"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general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17" Type="http://schemas.openxmlformats.org/officeDocument/2006/relationships/image" Target="../media/image317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28" Type="http://schemas.openxmlformats.org/officeDocument/2006/relationships/image" Target="../media/image328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2847975</xdr:colOff>
      <xdr:row>1</xdr:row>
      <xdr:rowOff>2857500</xdr:rowOff>
    </xdr:to>
    <xdr:pic>
      <xdr:nvPicPr>
        <xdr:cNvPr id="2" name="Picture 1" descr="f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53578</xdr:colOff>
      <xdr:row>2</xdr:row>
      <xdr:rowOff>0</xdr:rowOff>
    </xdr:from>
    <xdr:to>
      <xdr:col>1</xdr:col>
      <xdr:colOff>2901553</xdr:colOff>
      <xdr:row>2</xdr:row>
      <xdr:rowOff>2857500</xdr:rowOff>
    </xdr:to>
    <xdr:pic>
      <xdr:nvPicPr>
        <xdr:cNvPr id="3" name="Picture 2" descr="f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34953" y="4000500"/>
          <a:ext cx="2845594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105965</xdr:colOff>
      <xdr:row>3</xdr:row>
      <xdr:rowOff>76200</xdr:rowOff>
    </xdr:from>
    <xdr:to>
      <xdr:col>1</xdr:col>
      <xdr:colOff>2953940</xdr:colOff>
      <xdr:row>3</xdr:row>
      <xdr:rowOff>2933700</xdr:rowOff>
    </xdr:to>
    <xdr:pic>
      <xdr:nvPicPr>
        <xdr:cNvPr id="4" name="Picture 3" descr="f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87340" y="7886700"/>
          <a:ext cx="2847975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2847975</xdr:colOff>
      <xdr:row>4</xdr:row>
      <xdr:rowOff>2857500</xdr:rowOff>
    </xdr:to>
    <xdr:pic>
      <xdr:nvPicPr>
        <xdr:cNvPr id="5" name="Picture 4" descr="f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2847975</xdr:colOff>
      <xdr:row>5</xdr:row>
      <xdr:rowOff>2857500</xdr:rowOff>
    </xdr:to>
    <xdr:pic>
      <xdr:nvPicPr>
        <xdr:cNvPr id="6" name="Picture 5" descr="f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2847975</xdr:colOff>
      <xdr:row>6</xdr:row>
      <xdr:rowOff>2857500</xdr:rowOff>
    </xdr:to>
    <xdr:pic>
      <xdr:nvPicPr>
        <xdr:cNvPr id="7" name="Picture 6" descr="f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9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2847975</xdr:colOff>
      <xdr:row>7</xdr:row>
      <xdr:rowOff>2857500</xdr:rowOff>
    </xdr:to>
    <xdr:pic>
      <xdr:nvPicPr>
        <xdr:cNvPr id="8" name="Picture 7" descr="f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2847975</xdr:colOff>
      <xdr:row>8</xdr:row>
      <xdr:rowOff>2857500</xdr:rowOff>
    </xdr:to>
    <xdr:pic>
      <xdr:nvPicPr>
        <xdr:cNvPr id="9" name="Picture 8" descr="f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6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2847975</xdr:colOff>
      <xdr:row>9</xdr:row>
      <xdr:rowOff>2857500</xdr:rowOff>
    </xdr:to>
    <xdr:pic>
      <xdr:nvPicPr>
        <xdr:cNvPr id="10" name="Picture 9" descr="f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0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2847975</xdr:colOff>
      <xdr:row>10</xdr:row>
      <xdr:rowOff>2857500</xdr:rowOff>
    </xdr:to>
    <xdr:pic>
      <xdr:nvPicPr>
        <xdr:cNvPr id="11" name="Picture 10" descr="f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4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2847975</xdr:colOff>
      <xdr:row>11</xdr:row>
      <xdr:rowOff>2857500</xdr:rowOff>
    </xdr:to>
    <xdr:pic>
      <xdr:nvPicPr>
        <xdr:cNvPr id="12" name="Picture 11" descr="f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8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2847975</xdr:colOff>
      <xdr:row>12</xdr:row>
      <xdr:rowOff>2857500</xdr:rowOff>
    </xdr:to>
    <xdr:pic>
      <xdr:nvPicPr>
        <xdr:cNvPr id="13" name="Picture 12" descr="f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2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2847975</xdr:colOff>
      <xdr:row>13</xdr:row>
      <xdr:rowOff>2857500</xdr:rowOff>
    </xdr:to>
    <xdr:pic>
      <xdr:nvPicPr>
        <xdr:cNvPr id="14" name="Picture 13" descr="f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5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2847975</xdr:colOff>
      <xdr:row>14</xdr:row>
      <xdr:rowOff>2857500</xdr:rowOff>
    </xdr:to>
    <xdr:pic>
      <xdr:nvPicPr>
        <xdr:cNvPr id="15" name="Picture 14" descr="f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9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2847975</xdr:colOff>
      <xdr:row>15</xdr:row>
      <xdr:rowOff>2857500</xdr:rowOff>
    </xdr:to>
    <xdr:pic>
      <xdr:nvPicPr>
        <xdr:cNvPr id="16" name="Picture 15" descr="f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2847975</xdr:colOff>
      <xdr:row>16</xdr:row>
      <xdr:rowOff>2857500</xdr:rowOff>
    </xdr:to>
    <xdr:pic>
      <xdr:nvPicPr>
        <xdr:cNvPr id="17" name="Picture 16" descr="f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7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2847975</xdr:colOff>
      <xdr:row>17</xdr:row>
      <xdr:rowOff>2857500</xdr:rowOff>
    </xdr:to>
    <xdr:pic>
      <xdr:nvPicPr>
        <xdr:cNvPr id="18" name="Picture 17" descr="f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61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2847975</xdr:colOff>
      <xdr:row>18</xdr:row>
      <xdr:rowOff>2857500</xdr:rowOff>
    </xdr:to>
    <xdr:pic>
      <xdr:nvPicPr>
        <xdr:cNvPr id="19" name="Picture 18" descr="f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4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2847975</xdr:colOff>
      <xdr:row>19</xdr:row>
      <xdr:rowOff>2857500</xdr:rowOff>
    </xdr:to>
    <xdr:pic>
      <xdr:nvPicPr>
        <xdr:cNvPr id="20" name="Picture 19" descr="f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68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2847975</xdr:colOff>
      <xdr:row>20</xdr:row>
      <xdr:rowOff>2857500</xdr:rowOff>
    </xdr:to>
    <xdr:pic>
      <xdr:nvPicPr>
        <xdr:cNvPr id="21" name="Picture 20" descr="f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72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2847975</xdr:colOff>
      <xdr:row>21</xdr:row>
      <xdr:rowOff>2857500</xdr:rowOff>
    </xdr:to>
    <xdr:pic>
      <xdr:nvPicPr>
        <xdr:cNvPr id="22" name="Picture 21" descr="f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76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2847975</xdr:colOff>
      <xdr:row>22</xdr:row>
      <xdr:rowOff>2857500</xdr:rowOff>
    </xdr:to>
    <xdr:pic>
      <xdr:nvPicPr>
        <xdr:cNvPr id="23" name="Picture 22" descr="f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80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</xdr:col>
      <xdr:colOff>2847975</xdr:colOff>
      <xdr:row>23</xdr:row>
      <xdr:rowOff>2857500</xdr:rowOff>
    </xdr:to>
    <xdr:pic>
      <xdr:nvPicPr>
        <xdr:cNvPr id="24" name="Picture 23" descr="f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84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2847975</xdr:colOff>
      <xdr:row>24</xdr:row>
      <xdr:rowOff>2857500</xdr:rowOff>
    </xdr:to>
    <xdr:pic>
      <xdr:nvPicPr>
        <xdr:cNvPr id="25" name="Picture 24" descr="f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87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2847975</xdr:colOff>
      <xdr:row>25</xdr:row>
      <xdr:rowOff>2857500</xdr:rowOff>
    </xdr:to>
    <xdr:pic>
      <xdr:nvPicPr>
        <xdr:cNvPr id="26" name="Picture 25" descr="f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91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2847975</xdr:colOff>
      <xdr:row>26</xdr:row>
      <xdr:rowOff>2857500</xdr:rowOff>
    </xdr:to>
    <xdr:pic>
      <xdr:nvPicPr>
        <xdr:cNvPr id="27" name="Picture 26" descr="f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95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2847975</xdr:colOff>
      <xdr:row>27</xdr:row>
      <xdr:rowOff>2857500</xdr:rowOff>
    </xdr:to>
    <xdr:pic>
      <xdr:nvPicPr>
        <xdr:cNvPr id="28" name="Picture 27" descr="f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99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2847975</xdr:colOff>
      <xdr:row>28</xdr:row>
      <xdr:rowOff>2857500</xdr:rowOff>
    </xdr:to>
    <xdr:pic>
      <xdr:nvPicPr>
        <xdr:cNvPr id="29" name="Picture 28" descr="f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03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2847975</xdr:colOff>
      <xdr:row>29</xdr:row>
      <xdr:rowOff>2857500</xdr:rowOff>
    </xdr:to>
    <xdr:pic>
      <xdr:nvPicPr>
        <xdr:cNvPr id="30" name="Picture 29" descr="f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06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2847975</xdr:colOff>
      <xdr:row>30</xdr:row>
      <xdr:rowOff>2857500</xdr:rowOff>
    </xdr:to>
    <xdr:pic>
      <xdr:nvPicPr>
        <xdr:cNvPr id="31" name="Picture 30" descr="f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10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2847975</xdr:colOff>
      <xdr:row>31</xdr:row>
      <xdr:rowOff>2857500</xdr:rowOff>
    </xdr:to>
    <xdr:pic>
      <xdr:nvPicPr>
        <xdr:cNvPr id="32" name="Picture 31" descr="f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14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2847975</xdr:colOff>
      <xdr:row>32</xdr:row>
      <xdr:rowOff>2857500</xdr:rowOff>
    </xdr:to>
    <xdr:pic>
      <xdr:nvPicPr>
        <xdr:cNvPr id="33" name="Picture 32" descr="f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18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2847975</xdr:colOff>
      <xdr:row>33</xdr:row>
      <xdr:rowOff>2857500</xdr:rowOff>
    </xdr:to>
    <xdr:pic>
      <xdr:nvPicPr>
        <xdr:cNvPr id="34" name="Picture 33" descr="f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22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2847975</xdr:colOff>
      <xdr:row>34</xdr:row>
      <xdr:rowOff>2857500</xdr:rowOff>
    </xdr:to>
    <xdr:pic>
      <xdr:nvPicPr>
        <xdr:cNvPr id="35" name="Picture 34" descr="f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25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2847975</xdr:colOff>
      <xdr:row>35</xdr:row>
      <xdr:rowOff>2857500</xdr:rowOff>
    </xdr:to>
    <xdr:pic>
      <xdr:nvPicPr>
        <xdr:cNvPr id="36" name="Picture 35" descr="f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29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</xdr:col>
      <xdr:colOff>2847975</xdr:colOff>
      <xdr:row>36</xdr:row>
      <xdr:rowOff>2857500</xdr:rowOff>
    </xdr:to>
    <xdr:pic>
      <xdr:nvPicPr>
        <xdr:cNvPr id="37" name="Picture 36" descr="f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33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</xdr:col>
      <xdr:colOff>2847975</xdr:colOff>
      <xdr:row>37</xdr:row>
      <xdr:rowOff>2857500</xdr:rowOff>
    </xdr:to>
    <xdr:pic>
      <xdr:nvPicPr>
        <xdr:cNvPr id="38" name="Picture 37" descr="f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137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2847975</xdr:colOff>
      <xdr:row>38</xdr:row>
      <xdr:rowOff>2857500</xdr:rowOff>
    </xdr:to>
    <xdr:pic>
      <xdr:nvPicPr>
        <xdr:cNvPr id="39" name="Picture 38" descr="f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141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</xdr:col>
      <xdr:colOff>2847975</xdr:colOff>
      <xdr:row>39</xdr:row>
      <xdr:rowOff>2857500</xdr:rowOff>
    </xdr:to>
    <xdr:pic>
      <xdr:nvPicPr>
        <xdr:cNvPr id="40" name="Picture 39" descr="f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44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2847975</xdr:colOff>
      <xdr:row>40</xdr:row>
      <xdr:rowOff>2857500</xdr:rowOff>
    </xdr:to>
    <xdr:pic>
      <xdr:nvPicPr>
        <xdr:cNvPr id="41" name="Picture 40" descr="f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148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</xdr:col>
      <xdr:colOff>2847975</xdr:colOff>
      <xdr:row>41</xdr:row>
      <xdr:rowOff>2857500</xdr:rowOff>
    </xdr:to>
    <xdr:pic>
      <xdr:nvPicPr>
        <xdr:cNvPr id="42" name="Picture 41" descr="f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152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</xdr:col>
      <xdr:colOff>2847975</xdr:colOff>
      <xdr:row>42</xdr:row>
      <xdr:rowOff>2857500</xdr:rowOff>
    </xdr:to>
    <xdr:pic>
      <xdr:nvPicPr>
        <xdr:cNvPr id="43" name="Picture 42" descr="f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156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2847975</xdr:colOff>
      <xdr:row>43</xdr:row>
      <xdr:rowOff>2857500</xdr:rowOff>
    </xdr:to>
    <xdr:pic>
      <xdr:nvPicPr>
        <xdr:cNvPr id="44" name="Picture 43" descr="f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160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</xdr:col>
      <xdr:colOff>2847975</xdr:colOff>
      <xdr:row>44</xdr:row>
      <xdr:rowOff>2857500</xdr:rowOff>
    </xdr:to>
    <xdr:pic>
      <xdr:nvPicPr>
        <xdr:cNvPr id="45" name="Picture 44" descr="f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64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2847975</xdr:colOff>
      <xdr:row>45</xdr:row>
      <xdr:rowOff>2857500</xdr:rowOff>
    </xdr:to>
    <xdr:pic>
      <xdr:nvPicPr>
        <xdr:cNvPr id="46" name="Picture 45" descr="f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67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2847975</xdr:colOff>
      <xdr:row>46</xdr:row>
      <xdr:rowOff>2857500</xdr:rowOff>
    </xdr:to>
    <xdr:pic>
      <xdr:nvPicPr>
        <xdr:cNvPr id="47" name="Picture 46" descr="f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171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2847975</xdr:colOff>
      <xdr:row>47</xdr:row>
      <xdr:rowOff>2857500</xdr:rowOff>
    </xdr:to>
    <xdr:pic>
      <xdr:nvPicPr>
        <xdr:cNvPr id="48" name="Picture 47" descr="f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175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2847975</xdr:colOff>
      <xdr:row>48</xdr:row>
      <xdr:rowOff>2857500</xdr:rowOff>
    </xdr:to>
    <xdr:pic>
      <xdr:nvPicPr>
        <xdr:cNvPr id="49" name="Picture 48" descr="f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179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</xdr:col>
      <xdr:colOff>2847975</xdr:colOff>
      <xdr:row>49</xdr:row>
      <xdr:rowOff>2857500</xdr:rowOff>
    </xdr:to>
    <xdr:pic>
      <xdr:nvPicPr>
        <xdr:cNvPr id="50" name="Picture 49" descr="f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183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</xdr:col>
      <xdr:colOff>2847975</xdr:colOff>
      <xdr:row>50</xdr:row>
      <xdr:rowOff>2857500</xdr:rowOff>
    </xdr:to>
    <xdr:pic>
      <xdr:nvPicPr>
        <xdr:cNvPr id="51" name="Picture 50" descr="f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186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1</xdr:col>
      <xdr:colOff>2847975</xdr:colOff>
      <xdr:row>51</xdr:row>
      <xdr:rowOff>2857500</xdr:rowOff>
    </xdr:to>
    <xdr:pic>
      <xdr:nvPicPr>
        <xdr:cNvPr id="52" name="Picture 51" descr="f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190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</xdr:col>
      <xdr:colOff>2847975</xdr:colOff>
      <xdr:row>52</xdr:row>
      <xdr:rowOff>2857500</xdr:rowOff>
    </xdr:to>
    <xdr:pic>
      <xdr:nvPicPr>
        <xdr:cNvPr id="53" name="Picture 52" descr="f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194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</xdr:col>
      <xdr:colOff>2847975</xdr:colOff>
      <xdr:row>53</xdr:row>
      <xdr:rowOff>2857500</xdr:rowOff>
    </xdr:to>
    <xdr:pic>
      <xdr:nvPicPr>
        <xdr:cNvPr id="54" name="Picture 53" descr="f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198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</xdr:col>
      <xdr:colOff>2847975</xdr:colOff>
      <xdr:row>54</xdr:row>
      <xdr:rowOff>2857500</xdr:rowOff>
    </xdr:to>
    <xdr:pic>
      <xdr:nvPicPr>
        <xdr:cNvPr id="55" name="Picture 54" descr="f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02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</xdr:col>
      <xdr:colOff>2847975</xdr:colOff>
      <xdr:row>55</xdr:row>
      <xdr:rowOff>2857500</xdr:rowOff>
    </xdr:to>
    <xdr:pic>
      <xdr:nvPicPr>
        <xdr:cNvPr id="56" name="Picture 55" descr="f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205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</xdr:col>
      <xdr:colOff>2847975</xdr:colOff>
      <xdr:row>56</xdr:row>
      <xdr:rowOff>2857500</xdr:rowOff>
    </xdr:to>
    <xdr:pic>
      <xdr:nvPicPr>
        <xdr:cNvPr id="57" name="Picture 56" descr="f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209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2847975</xdr:colOff>
      <xdr:row>57</xdr:row>
      <xdr:rowOff>2857500</xdr:rowOff>
    </xdr:to>
    <xdr:pic>
      <xdr:nvPicPr>
        <xdr:cNvPr id="58" name="Picture 57" descr="f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13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</xdr:col>
      <xdr:colOff>2847975</xdr:colOff>
      <xdr:row>58</xdr:row>
      <xdr:rowOff>2857500</xdr:rowOff>
    </xdr:to>
    <xdr:pic>
      <xdr:nvPicPr>
        <xdr:cNvPr id="59" name="Picture 58" descr="f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217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</xdr:col>
      <xdr:colOff>2847975</xdr:colOff>
      <xdr:row>59</xdr:row>
      <xdr:rowOff>2857500</xdr:rowOff>
    </xdr:to>
    <xdr:pic>
      <xdr:nvPicPr>
        <xdr:cNvPr id="60" name="Picture 59" descr="f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221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</xdr:col>
      <xdr:colOff>2847975</xdr:colOff>
      <xdr:row>60</xdr:row>
      <xdr:rowOff>2857500</xdr:rowOff>
    </xdr:to>
    <xdr:pic>
      <xdr:nvPicPr>
        <xdr:cNvPr id="61" name="Picture 60" descr="f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224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1</xdr:col>
      <xdr:colOff>2847975</xdr:colOff>
      <xdr:row>61</xdr:row>
      <xdr:rowOff>2857500</xdr:rowOff>
    </xdr:to>
    <xdr:pic>
      <xdr:nvPicPr>
        <xdr:cNvPr id="62" name="Picture 61" descr="f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228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</xdr:col>
      <xdr:colOff>2847975</xdr:colOff>
      <xdr:row>62</xdr:row>
      <xdr:rowOff>2857500</xdr:rowOff>
    </xdr:to>
    <xdr:pic>
      <xdr:nvPicPr>
        <xdr:cNvPr id="63" name="Picture 62" descr="f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232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</xdr:col>
      <xdr:colOff>2847975</xdr:colOff>
      <xdr:row>63</xdr:row>
      <xdr:rowOff>2857500</xdr:rowOff>
    </xdr:to>
    <xdr:pic>
      <xdr:nvPicPr>
        <xdr:cNvPr id="64" name="Picture 63" descr="f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236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1</xdr:col>
      <xdr:colOff>2847975</xdr:colOff>
      <xdr:row>64</xdr:row>
      <xdr:rowOff>2857500</xdr:rowOff>
    </xdr:to>
    <xdr:pic>
      <xdr:nvPicPr>
        <xdr:cNvPr id="65" name="Picture 64" descr="f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240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</xdr:col>
      <xdr:colOff>2847975</xdr:colOff>
      <xdr:row>65</xdr:row>
      <xdr:rowOff>2857500</xdr:rowOff>
    </xdr:to>
    <xdr:pic>
      <xdr:nvPicPr>
        <xdr:cNvPr id="66" name="Picture 65" descr="f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244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</xdr:col>
      <xdr:colOff>2847975</xdr:colOff>
      <xdr:row>66</xdr:row>
      <xdr:rowOff>2857500</xdr:rowOff>
    </xdr:to>
    <xdr:pic>
      <xdr:nvPicPr>
        <xdr:cNvPr id="67" name="Picture 66" descr="f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247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</xdr:col>
      <xdr:colOff>2847975</xdr:colOff>
      <xdr:row>67</xdr:row>
      <xdr:rowOff>2857500</xdr:rowOff>
    </xdr:to>
    <xdr:pic>
      <xdr:nvPicPr>
        <xdr:cNvPr id="68" name="Picture 67" descr="f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251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</xdr:col>
      <xdr:colOff>2847975</xdr:colOff>
      <xdr:row>68</xdr:row>
      <xdr:rowOff>2857500</xdr:rowOff>
    </xdr:to>
    <xdr:pic>
      <xdr:nvPicPr>
        <xdr:cNvPr id="69" name="Picture 68" descr="f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255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</xdr:col>
      <xdr:colOff>2847975</xdr:colOff>
      <xdr:row>69</xdr:row>
      <xdr:rowOff>2857500</xdr:rowOff>
    </xdr:to>
    <xdr:pic>
      <xdr:nvPicPr>
        <xdr:cNvPr id="70" name="Picture 69" descr="f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259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</xdr:col>
      <xdr:colOff>2847975</xdr:colOff>
      <xdr:row>70</xdr:row>
      <xdr:rowOff>2857500</xdr:rowOff>
    </xdr:to>
    <xdr:pic>
      <xdr:nvPicPr>
        <xdr:cNvPr id="71" name="Picture 70" descr="f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263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</xdr:col>
      <xdr:colOff>2847975</xdr:colOff>
      <xdr:row>71</xdr:row>
      <xdr:rowOff>2857500</xdr:rowOff>
    </xdr:to>
    <xdr:pic>
      <xdr:nvPicPr>
        <xdr:cNvPr id="72" name="Picture 71" descr="f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266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</xdr:col>
      <xdr:colOff>2847975</xdr:colOff>
      <xdr:row>72</xdr:row>
      <xdr:rowOff>2857500</xdr:rowOff>
    </xdr:to>
    <xdr:pic>
      <xdr:nvPicPr>
        <xdr:cNvPr id="73" name="Picture 72" descr="f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270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</xdr:col>
      <xdr:colOff>2847975</xdr:colOff>
      <xdr:row>73</xdr:row>
      <xdr:rowOff>2857500</xdr:rowOff>
    </xdr:to>
    <xdr:pic>
      <xdr:nvPicPr>
        <xdr:cNvPr id="74" name="Picture 73" descr="f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274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1</xdr:col>
      <xdr:colOff>2847975</xdr:colOff>
      <xdr:row>74</xdr:row>
      <xdr:rowOff>2857500</xdr:rowOff>
    </xdr:to>
    <xdr:pic>
      <xdr:nvPicPr>
        <xdr:cNvPr id="75" name="Picture 74" descr="f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278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2847975</xdr:colOff>
      <xdr:row>75</xdr:row>
      <xdr:rowOff>2857500</xdr:rowOff>
    </xdr:to>
    <xdr:pic>
      <xdr:nvPicPr>
        <xdr:cNvPr id="76" name="Picture 75" descr="f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282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</xdr:col>
      <xdr:colOff>2847975</xdr:colOff>
      <xdr:row>76</xdr:row>
      <xdr:rowOff>2857500</xdr:rowOff>
    </xdr:to>
    <xdr:pic>
      <xdr:nvPicPr>
        <xdr:cNvPr id="77" name="Picture 76" descr="f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285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</xdr:col>
      <xdr:colOff>2847975</xdr:colOff>
      <xdr:row>77</xdr:row>
      <xdr:rowOff>2857500</xdr:rowOff>
    </xdr:to>
    <xdr:pic>
      <xdr:nvPicPr>
        <xdr:cNvPr id="78" name="Picture 77" descr="f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289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</xdr:col>
      <xdr:colOff>2847975</xdr:colOff>
      <xdr:row>78</xdr:row>
      <xdr:rowOff>2857500</xdr:rowOff>
    </xdr:to>
    <xdr:pic>
      <xdr:nvPicPr>
        <xdr:cNvPr id="79" name="Picture 78" descr="f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293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2847975</xdr:colOff>
      <xdr:row>79</xdr:row>
      <xdr:rowOff>2857500</xdr:rowOff>
    </xdr:to>
    <xdr:pic>
      <xdr:nvPicPr>
        <xdr:cNvPr id="80" name="Picture 79" descr="f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297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2847975</xdr:colOff>
      <xdr:row>80</xdr:row>
      <xdr:rowOff>2857500</xdr:rowOff>
    </xdr:to>
    <xdr:pic>
      <xdr:nvPicPr>
        <xdr:cNvPr id="81" name="Picture 80" descr="f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301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1</xdr:col>
      <xdr:colOff>2847975</xdr:colOff>
      <xdr:row>81</xdr:row>
      <xdr:rowOff>2857500</xdr:rowOff>
    </xdr:to>
    <xdr:pic>
      <xdr:nvPicPr>
        <xdr:cNvPr id="82" name="Picture 81" descr="f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304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2847975</xdr:colOff>
      <xdr:row>82</xdr:row>
      <xdr:rowOff>2857500</xdr:rowOff>
    </xdr:to>
    <xdr:pic>
      <xdr:nvPicPr>
        <xdr:cNvPr id="83" name="Picture 82" descr="f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308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2847975</xdr:colOff>
      <xdr:row>83</xdr:row>
      <xdr:rowOff>2857500</xdr:rowOff>
    </xdr:to>
    <xdr:pic>
      <xdr:nvPicPr>
        <xdr:cNvPr id="84" name="Picture 83" descr="f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312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2847975</xdr:colOff>
      <xdr:row>84</xdr:row>
      <xdr:rowOff>2857500</xdr:rowOff>
    </xdr:to>
    <xdr:pic>
      <xdr:nvPicPr>
        <xdr:cNvPr id="85" name="Picture 84" descr="f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316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2847975</xdr:colOff>
      <xdr:row>85</xdr:row>
      <xdr:rowOff>2857500</xdr:rowOff>
    </xdr:to>
    <xdr:pic>
      <xdr:nvPicPr>
        <xdr:cNvPr id="86" name="Picture 85" descr="f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320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2847975</xdr:colOff>
      <xdr:row>86</xdr:row>
      <xdr:rowOff>2857500</xdr:rowOff>
    </xdr:to>
    <xdr:pic>
      <xdr:nvPicPr>
        <xdr:cNvPr id="87" name="Picture 86" descr="f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324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2847975</xdr:colOff>
      <xdr:row>87</xdr:row>
      <xdr:rowOff>2857500</xdr:rowOff>
    </xdr:to>
    <xdr:pic>
      <xdr:nvPicPr>
        <xdr:cNvPr id="88" name="Picture 87" descr="f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327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</xdr:col>
      <xdr:colOff>2847975</xdr:colOff>
      <xdr:row>88</xdr:row>
      <xdr:rowOff>2857500</xdr:rowOff>
    </xdr:to>
    <xdr:pic>
      <xdr:nvPicPr>
        <xdr:cNvPr id="89" name="Picture 88" descr="f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331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</xdr:col>
      <xdr:colOff>2847975</xdr:colOff>
      <xdr:row>89</xdr:row>
      <xdr:rowOff>2857500</xdr:rowOff>
    </xdr:to>
    <xdr:pic>
      <xdr:nvPicPr>
        <xdr:cNvPr id="90" name="Picture 89" descr="f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335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</xdr:col>
      <xdr:colOff>2847975</xdr:colOff>
      <xdr:row>90</xdr:row>
      <xdr:rowOff>2857500</xdr:rowOff>
    </xdr:to>
    <xdr:pic>
      <xdr:nvPicPr>
        <xdr:cNvPr id="91" name="Picture 90" descr="f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339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</xdr:col>
      <xdr:colOff>2847975</xdr:colOff>
      <xdr:row>91</xdr:row>
      <xdr:rowOff>2857500</xdr:rowOff>
    </xdr:to>
    <xdr:pic>
      <xdr:nvPicPr>
        <xdr:cNvPr id="92" name="Picture 91" descr="f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343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</xdr:col>
      <xdr:colOff>2847975</xdr:colOff>
      <xdr:row>92</xdr:row>
      <xdr:rowOff>2857500</xdr:rowOff>
    </xdr:to>
    <xdr:pic>
      <xdr:nvPicPr>
        <xdr:cNvPr id="93" name="Picture 92" descr="f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346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1</xdr:col>
      <xdr:colOff>2847975</xdr:colOff>
      <xdr:row>93</xdr:row>
      <xdr:rowOff>2857500</xdr:rowOff>
    </xdr:to>
    <xdr:pic>
      <xdr:nvPicPr>
        <xdr:cNvPr id="94" name="Picture 93" descr="f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350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</xdr:col>
      <xdr:colOff>2847975</xdr:colOff>
      <xdr:row>94</xdr:row>
      <xdr:rowOff>2857500</xdr:rowOff>
    </xdr:to>
    <xdr:pic>
      <xdr:nvPicPr>
        <xdr:cNvPr id="95" name="Picture 94" descr="f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354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1</xdr:col>
      <xdr:colOff>2847975</xdr:colOff>
      <xdr:row>95</xdr:row>
      <xdr:rowOff>2857500</xdr:rowOff>
    </xdr:to>
    <xdr:pic>
      <xdr:nvPicPr>
        <xdr:cNvPr id="96" name="Picture 95" descr="f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358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1</xdr:col>
      <xdr:colOff>2847975</xdr:colOff>
      <xdr:row>96</xdr:row>
      <xdr:rowOff>2857500</xdr:rowOff>
    </xdr:to>
    <xdr:pic>
      <xdr:nvPicPr>
        <xdr:cNvPr id="97" name="Picture 96" descr="f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362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1</xdr:col>
      <xdr:colOff>2847975</xdr:colOff>
      <xdr:row>97</xdr:row>
      <xdr:rowOff>2857500</xdr:rowOff>
    </xdr:to>
    <xdr:pic>
      <xdr:nvPicPr>
        <xdr:cNvPr id="98" name="Picture 97" descr="f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365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</xdr:col>
      <xdr:colOff>2847975</xdr:colOff>
      <xdr:row>98</xdr:row>
      <xdr:rowOff>2857500</xdr:rowOff>
    </xdr:to>
    <xdr:pic>
      <xdr:nvPicPr>
        <xdr:cNvPr id="99" name="Picture 98" descr="f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369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</xdr:col>
      <xdr:colOff>2847975</xdr:colOff>
      <xdr:row>99</xdr:row>
      <xdr:rowOff>2857500</xdr:rowOff>
    </xdr:to>
    <xdr:pic>
      <xdr:nvPicPr>
        <xdr:cNvPr id="100" name="Picture 99" descr="f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373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1</xdr:col>
      <xdr:colOff>2847975</xdr:colOff>
      <xdr:row>100</xdr:row>
      <xdr:rowOff>2857500</xdr:rowOff>
    </xdr:to>
    <xdr:pic>
      <xdr:nvPicPr>
        <xdr:cNvPr id="101" name="Picture 100" descr="f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377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</xdr:col>
      <xdr:colOff>2847975</xdr:colOff>
      <xdr:row>101</xdr:row>
      <xdr:rowOff>2857500</xdr:rowOff>
    </xdr:to>
    <xdr:pic>
      <xdr:nvPicPr>
        <xdr:cNvPr id="102" name="Picture 101" descr="f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381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</xdr:col>
      <xdr:colOff>2847975</xdr:colOff>
      <xdr:row>102</xdr:row>
      <xdr:rowOff>2857500</xdr:rowOff>
    </xdr:to>
    <xdr:pic>
      <xdr:nvPicPr>
        <xdr:cNvPr id="103" name="Picture 102" descr="f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385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</xdr:col>
      <xdr:colOff>2847975</xdr:colOff>
      <xdr:row>103</xdr:row>
      <xdr:rowOff>2857500</xdr:rowOff>
    </xdr:to>
    <xdr:pic>
      <xdr:nvPicPr>
        <xdr:cNvPr id="104" name="Picture 103" descr="f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388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</xdr:col>
      <xdr:colOff>2847975</xdr:colOff>
      <xdr:row>104</xdr:row>
      <xdr:rowOff>2857500</xdr:rowOff>
    </xdr:to>
    <xdr:pic>
      <xdr:nvPicPr>
        <xdr:cNvPr id="105" name="Picture 104" descr="f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392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2847975</xdr:colOff>
      <xdr:row>105</xdr:row>
      <xdr:rowOff>2857500</xdr:rowOff>
    </xdr:to>
    <xdr:pic>
      <xdr:nvPicPr>
        <xdr:cNvPr id="106" name="Picture 105" descr="f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396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2847975</xdr:colOff>
      <xdr:row>106</xdr:row>
      <xdr:rowOff>2857500</xdr:rowOff>
    </xdr:to>
    <xdr:pic>
      <xdr:nvPicPr>
        <xdr:cNvPr id="107" name="Picture 106" descr="f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400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</xdr:col>
      <xdr:colOff>2847975</xdr:colOff>
      <xdr:row>107</xdr:row>
      <xdr:rowOff>2857500</xdr:rowOff>
    </xdr:to>
    <xdr:pic>
      <xdr:nvPicPr>
        <xdr:cNvPr id="108" name="Picture 107" descr="f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404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2847975</xdr:colOff>
      <xdr:row>108</xdr:row>
      <xdr:rowOff>2857500</xdr:rowOff>
    </xdr:to>
    <xdr:pic>
      <xdr:nvPicPr>
        <xdr:cNvPr id="109" name="Picture 108" descr="f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407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1</xdr:col>
      <xdr:colOff>2847975</xdr:colOff>
      <xdr:row>109</xdr:row>
      <xdr:rowOff>2857500</xdr:rowOff>
    </xdr:to>
    <xdr:pic>
      <xdr:nvPicPr>
        <xdr:cNvPr id="110" name="Picture 109" descr="f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411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</xdr:col>
      <xdr:colOff>2847975</xdr:colOff>
      <xdr:row>110</xdr:row>
      <xdr:rowOff>2857500</xdr:rowOff>
    </xdr:to>
    <xdr:pic>
      <xdr:nvPicPr>
        <xdr:cNvPr id="111" name="Picture 110" descr="f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415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</xdr:col>
      <xdr:colOff>2847975</xdr:colOff>
      <xdr:row>111</xdr:row>
      <xdr:rowOff>2857500</xdr:rowOff>
    </xdr:to>
    <xdr:pic>
      <xdr:nvPicPr>
        <xdr:cNvPr id="112" name="Picture 111" descr="f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419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2847975</xdr:colOff>
      <xdr:row>112</xdr:row>
      <xdr:rowOff>2857500</xdr:rowOff>
    </xdr:to>
    <xdr:pic>
      <xdr:nvPicPr>
        <xdr:cNvPr id="113" name="Picture 112" descr="f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423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</xdr:col>
      <xdr:colOff>2847975</xdr:colOff>
      <xdr:row>113</xdr:row>
      <xdr:rowOff>2857500</xdr:rowOff>
    </xdr:to>
    <xdr:pic>
      <xdr:nvPicPr>
        <xdr:cNvPr id="114" name="Picture 113" descr="f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426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1</xdr:col>
      <xdr:colOff>2847975</xdr:colOff>
      <xdr:row>114</xdr:row>
      <xdr:rowOff>2857500</xdr:rowOff>
    </xdr:to>
    <xdr:pic>
      <xdr:nvPicPr>
        <xdr:cNvPr id="115" name="Picture 114" descr="f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430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</xdr:col>
      <xdr:colOff>2847975</xdr:colOff>
      <xdr:row>115</xdr:row>
      <xdr:rowOff>2857500</xdr:rowOff>
    </xdr:to>
    <xdr:pic>
      <xdr:nvPicPr>
        <xdr:cNvPr id="116" name="Picture 115" descr="f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434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1</xdr:col>
      <xdr:colOff>2847975</xdr:colOff>
      <xdr:row>116</xdr:row>
      <xdr:rowOff>2857500</xdr:rowOff>
    </xdr:to>
    <xdr:pic>
      <xdr:nvPicPr>
        <xdr:cNvPr id="117" name="Picture 116" descr="f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438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2847975</xdr:colOff>
      <xdr:row>117</xdr:row>
      <xdr:rowOff>2857500</xdr:rowOff>
    </xdr:to>
    <xdr:pic>
      <xdr:nvPicPr>
        <xdr:cNvPr id="118" name="Picture 117" descr="f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442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1</xdr:col>
      <xdr:colOff>2847975</xdr:colOff>
      <xdr:row>118</xdr:row>
      <xdr:rowOff>2857500</xdr:rowOff>
    </xdr:to>
    <xdr:pic>
      <xdr:nvPicPr>
        <xdr:cNvPr id="119" name="Picture 118" descr="f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445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2847975</xdr:colOff>
      <xdr:row>119</xdr:row>
      <xdr:rowOff>2857500</xdr:rowOff>
    </xdr:to>
    <xdr:pic>
      <xdr:nvPicPr>
        <xdr:cNvPr id="120" name="Picture 119" descr="f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449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2847975</xdr:colOff>
      <xdr:row>120</xdr:row>
      <xdr:rowOff>2857500</xdr:rowOff>
    </xdr:to>
    <xdr:pic>
      <xdr:nvPicPr>
        <xdr:cNvPr id="121" name="Picture 120" descr="f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453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1</xdr:col>
      <xdr:colOff>2847975</xdr:colOff>
      <xdr:row>121</xdr:row>
      <xdr:rowOff>2857500</xdr:rowOff>
    </xdr:to>
    <xdr:pic>
      <xdr:nvPicPr>
        <xdr:cNvPr id="122" name="Picture 121" descr="f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457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2847975</xdr:colOff>
      <xdr:row>122</xdr:row>
      <xdr:rowOff>2857500</xdr:rowOff>
    </xdr:to>
    <xdr:pic>
      <xdr:nvPicPr>
        <xdr:cNvPr id="123" name="Picture 122" descr="f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461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</xdr:col>
      <xdr:colOff>2847975</xdr:colOff>
      <xdr:row>123</xdr:row>
      <xdr:rowOff>2857500</xdr:rowOff>
    </xdr:to>
    <xdr:pic>
      <xdr:nvPicPr>
        <xdr:cNvPr id="124" name="Picture 123" descr="f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465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</xdr:col>
      <xdr:colOff>2847975</xdr:colOff>
      <xdr:row>124</xdr:row>
      <xdr:rowOff>2857500</xdr:rowOff>
    </xdr:to>
    <xdr:pic>
      <xdr:nvPicPr>
        <xdr:cNvPr id="125" name="Picture 124" descr="f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468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1</xdr:col>
      <xdr:colOff>2847975</xdr:colOff>
      <xdr:row>125</xdr:row>
      <xdr:rowOff>2857500</xdr:rowOff>
    </xdr:to>
    <xdr:pic>
      <xdr:nvPicPr>
        <xdr:cNvPr id="126" name="Picture 125" descr="f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472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2847975</xdr:colOff>
      <xdr:row>126</xdr:row>
      <xdr:rowOff>2857500</xdr:rowOff>
    </xdr:to>
    <xdr:pic>
      <xdr:nvPicPr>
        <xdr:cNvPr id="127" name="Picture 126" descr="f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476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</xdr:col>
      <xdr:colOff>2847975</xdr:colOff>
      <xdr:row>127</xdr:row>
      <xdr:rowOff>2857500</xdr:rowOff>
    </xdr:to>
    <xdr:pic>
      <xdr:nvPicPr>
        <xdr:cNvPr id="128" name="Picture 127" descr="f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480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2847975</xdr:colOff>
      <xdr:row>128</xdr:row>
      <xdr:rowOff>2857500</xdr:rowOff>
    </xdr:to>
    <xdr:pic>
      <xdr:nvPicPr>
        <xdr:cNvPr id="129" name="Picture 128" descr="f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484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</xdr:col>
      <xdr:colOff>2847975</xdr:colOff>
      <xdr:row>129</xdr:row>
      <xdr:rowOff>2857500</xdr:rowOff>
    </xdr:to>
    <xdr:pic>
      <xdr:nvPicPr>
        <xdr:cNvPr id="130" name="Picture 129" descr="f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487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</xdr:col>
      <xdr:colOff>2847975</xdr:colOff>
      <xdr:row>130</xdr:row>
      <xdr:rowOff>2857500</xdr:rowOff>
    </xdr:to>
    <xdr:pic>
      <xdr:nvPicPr>
        <xdr:cNvPr id="131" name="Picture 130" descr="f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491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</xdr:col>
      <xdr:colOff>2847975</xdr:colOff>
      <xdr:row>131</xdr:row>
      <xdr:rowOff>2857500</xdr:rowOff>
    </xdr:to>
    <xdr:pic>
      <xdr:nvPicPr>
        <xdr:cNvPr id="132" name="Picture 131" descr="f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495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</xdr:col>
      <xdr:colOff>2847975</xdr:colOff>
      <xdr:row>132</xdr:row>
      <xdr:rowOff>2857500</xdr:rowOff>
    </xdr:to>
    <xdr:pic>
      <xdr:nvPicPr>
        <xdr:cNvPr id="133" name="Picture 132" descr="f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499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2847975</xdr:colOff>
      <xdr:row>133</xdr:row>
      <xdr:rowOff>2857500</xdr:rowOff>
    </xdr:to>
    <xdr:pic>
      <xdr:nvPicPr>
        <xdr:cNvPr id="134" name="Picture 133" descr="f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503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</xdr:col>
      <xdr:colOff>2847975</xdr:colOff>
      <xdr:row>134</xdr:row>
      <xdr:rowOff>2857500</xdr:rowOff>
    </xdr:to>
    <xdr:pic>
      <xdr:nvPicPr>
        <xdr:cNvPr id="135" name="Picture 134" descr="f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506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</xdr:col>
      <xdr:colOff>2847975</xdr:colOff>
      <xdr:row>135</xdr:row>
      <xdr:rowOff>2857500</xdr:rowOff>
    </xdr:to>
    <xdr:pic>
      <xdr:nvPicPr>
        <xdr:cNvPr id="136" name="Picture 135" descr="f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510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</xdr:col>
      <xdr:colOff>2847975</xdr:colOff>
      <xdr:row>136</xdr:row>
      <xdr:rowOff>2857500</xdr:rowOff>
    </xdr:to>
    <xdr:pic>
      <xdr:nvPicPr>
        <xdr:cNvPr id="137" name="Picture 136" descr="f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514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1</xdr:col>
      <xdr:colOff>2847975</xdr:colOff>
      <xdr:row>137</xdr:row>
      <xdr:rowOff>2857500</xdr:rowOff>
    </xdr:to>
    <xdr:pic>
      <xdr:nvPicPr>
        <xdr:cNvPr id="138" name="Picture 137" descr="f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518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</xdr:col>
      <xdr:colOff>2847975</xdr:colOff>
      <xdr:row>138</xdr:row>
      <xdr:rowOff>2857500</xdr:rowOff>
    </xdr:to>
    <xdr:pic>
      <xdr:nvPicPr>
        <xdr:cNvPr id="139" name="Picture 138" descr="f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522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</xdr:col>
      <xdr:colOff>2847975</xdr:colOff>
      <xdr:row>139</xdr:row>
      <xdr:rowOff>2857500</xdr:rowOff>
    </xdr:to>
    <xdr:pic>
      <xdr:nvPicPr>
        <xdr:cNvPr id="140" name="Picture 139" descr="f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525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2847975</xdr:colOff>
      <xdr:row>140</xdr:row>
      <xdr:rowOff>2857500</xdr:rowOff>
    </xdr:to>
    <xdr:pic>
      <xdr:nvPicPr>
        <xdr:cNvPr id="141" name="Picture 140" descr="f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529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</xdr:col>
      <xdr:colOff>2847975</xdr:colOff>
      <xdr:row>141</xdr:row>
      <xdr:rowOff>2857500</xdr:rowOff>
    </xdr:to>
    <xdr:pic>
      <xdr:nvPicPr>
        <xdr:cNvPr id="142" name="Picture 141" descr="f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533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1</xdr:col>
      <xdr:colOff>2847975</xdr:colOff>
      <xdr:row>142</xdr:row>
      <xdr:rowOff>2857500</xdr:rowOff>
    </xdr:to>
    <xdr:pic>
      <xdr:nvPicPr>
        <xdr:cNvPr id="143" name="Picture 142" descr="f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537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1</xdr:col>
      <xdr:colOff>2847975</xdr:colOff>
      <xdr:row>143</xdr:row>
      <xdr:rowOff>2857500</xdr:rowOff>
    </xdr:to>
    <xdr:pic>
      <xdr:nvPicPr>
        <xdr:cNvPr id="144" name="Picture 143" descr="f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541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1</xdr:col>
      <xdr:colOff>2847975</xdr:colOff>
      <xdr:row>144</xdr:row>
      <xdr:rowOff>2857500</xdr:rowOff>
    </xdr:to>
    <xdr:pic>
      <xdr:nvPicPr>
        <xdr:cNvPr id="145" name="Picture 144" descr="f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545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1</xdr:col>
      <xdr:colOff>2847975</xdr:colOff>
      <xdr:row>145</xdr:row>
      <xdr:rowOff>2857500</xdr:rowOff>
    </xdr:to>
    <xdr:pic>
      <xdr:nvPicPr>
        <xdr:cNvPr id="146" name="Picture 145" descr="f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548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2847975</xdr:colOff>
      <xdr:row>146</xdr:row>
      <xdr:rowOff>2857500</xdr:rowOff>
    </xdr:to>
    <xdr:pic>
      <xdr:nvPicPr>
        <xdr:cNvPr id="147" name="Picture 146" descr="f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552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1</xdr:col>
      <xdr:colOff>2847975</xdr:colOff>
      <xdr:row>147</xdr:row>
      <xdr:rowOff>2857500</xdr:rowOff>
    </xdr:to>
    <xdr:pic>
      <xdr:nvPicPr>
        <xdr:cNvPr id="148" name="Picture 147" descr="f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556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</xdr:col>
      <xdr:colOff>2847975</xdr:colOff>
      <xdr:row>148</xdr:row>
      <xdr:rowOff>2857500</xdr:rowOff>
    </xdr:to>
    <xdr:pic>
      <xdr:nvPicPr>
        <xdr:cNvPr id="149" name="Picture 148" descr="f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560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1</xdr:col>
      <xdr:colOff>2847975</xdr:colOff>
      <xdr:row>149</xdr:row>
      <xdr:rowOff>2857500</xdr:rowOff>
    </xdr:to>
    <xdr:pic>
      <xdr:nvPicPr>
        <xdr:cNvPr id="150" name="Picture 149" descr="f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0" y="564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</xdr:col>
      <xdr:colOff>2847975</xdr:colOff>
      <xdr:row>150</xdr:row>
      <xdr:rowOff>2857500</xdr:rowOff>
    </xdr:to>
    <xdr:pic>
      <xdr:nvPicPr>
        <xdr:cNvPr id="151" name="Picture 150" descr="f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0" y="567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1</xdr:col>
      <xdr:colOff>2847975</xdr:colOff>
      <xdr:row>151</xdr:row>
      <xdr:rowOff>2857500</xdr:rowOff>
    </xdr:to>
    <xdr:pic>
      <xdr:nvPicPr>
        <xdr:cNvPr id="152" name="Picture 151" descr="f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0" y="571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1</xdr:col>
      <xdr:colOff>2847975</xdr:colOff>
      <xdr:row>152</xdr:row>
      <xdr:rowOff>2857500</xdr:rowOff>
    </xdr:to>
    <xdr:pic>
      <xdr:nvPicPr>
        <xdr:cNvPr id="153" name="Picture 152" descr="f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0" y="575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1</xdr:col>
      <xdr:colOff>2847975</xdr:colOff>
      <xdr:row>153</xdr:row>
      <xdr:rowOff>2857500</xdr:rowOff>
    </xdr:to>
    <xdr:pic>
      <xdr:nvPicPr>
        <xdr:cNvPr id="154" name="Picture 153" descr="f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0" y="579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1</xdr:col>
      <xdr:colOff>2847975</xdr:colOff>
      <xdr:row>154</xdr:row>
      <xdr:rowOff>2857500</xdr:rowOff>
    </xdr:to>
    <xdr:pic>
      <xdr:nvPicPr>
        <xdr:cNvPr id="155" name="Picture 154" descr="f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0" y="583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</xdr:col>
      <xdr:colOff>2847975</xdr:colOff>
      <xdr:row>155</xdr:row>
      <xdr:rowOff>2857500</xdr:rowOff>
    </xdr:to>
    <xdr:pic>
      <xdr:nvPicPr>
        <xdr:cNvPr id="156" name="Picture 155" descr="f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0" y="586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1</xdr:col>
      <xdr:colOff>2847975</xdr:colOff>
      <xdr:row>156</xdr:row>
      <xdr:rowOff>2857500</xdr:rowOff>
    </xdr:to>
    <xdr:pic>
      <xdr:nvPicPr>
        <xdr:cNvPr id="157" name="Picture 156" descr="f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0" y="590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</xdr:col>
      <xdr:colOff>2847975</xdr:colOff>
      <xdr:row>157</xdr:row>
      <xdr:rowOff>2857500</xdr:rowOff>
    </xdr:to>
    <xdr:pic>
      <xdr:nvPicPr>
        <xdr:cNvPr id="158" name="Picture 157" descr="f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0" y="594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1</xdr:col>
      <xdr:colOff>2847975</xdr:colOff>
      <xdr:row>158</xdr:row>
      <xdr:rowOff>2857500</xdr:rowOff>
    </xdr:to>
    <xdr:pic>
      <xdr:nvPicPr>
        <xdr:cNvPr id="159" name="Picture 158" descr="f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0" y="598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1</xdr:col>
      <xdr:colOff>2847975</xdr:colOff>
      <xdr:row>159</xdr:row>
      <xdr:rowOff>2857500</xdr:rowOff>
    </xdr:to>
    <xdr:pic>
      <xdr:nvPicPr>
        <xdr:cNvPr id="160" name="Picture 159" descr="f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0" y="602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1</xdr:col>
      <xdr:colOff>2847975</xdr:colOff>
      <xdr:row>160</xdr:row>
      <xdr:rowOff>2857500</xdr:rowOff>
    </xdr:to>
    <xdr:pic>
      <xdr:nvPicPr>
        <xdr:cNvPr id="161" name="Picture 160" descr="f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0" y="605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1</xdr:col>
      <xdr:colOff>2847975</xdr:colOff>
      <xdr:row>161</xdr:row>
      <xdr:rowOff>2857500</xdr:rowOff>
    </xdr:to>
    <xdr:pic>
      <xdr:nvPicPr>
        <xdr:cNvPr id="162" name="Picture 161" descr="f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0" y="609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</xdr:col>
      <xdr:colOff>2847975</xdr:colOff>
      <xdr:row>162</xdr:row>
      <xdr:rowOff>2857500</xdr:rowOff>
    </xdr:to>
    <xdr:pic>
      <xdr:nvPicPr>
        <xdr:cNvPr id="163" name="Picture 162" descr="f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613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1</xdr:col>
      <xdr:colOff>2847975</xdr:colOff>
      <xdr:row>163</xdr:row>
      <xdr:rowOff>2857500</xdr:rowOff>
    </xdr:to>
    <xdr:pic>
      <xdr:nvPicPr>
        <xdr:cNvPr id="164" name="Picture 163" descr="f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617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1</xdr:col>
      <xdr:colOff>2847975</xdr:colOff>
      <xdr:row>164</xdr:row>
      <xdr:rowOff>2857500</xdr:rowOff>
    </xdr:to>
    <xdr:pic>
      <xdr:nvPicPr>
        <xdr:cNvPr id="165" name="Picture 164" descr="f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0" y="621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</xdr:col>
      <xdr:colOff>2847975</xdr:colOff>
      <xdr:row>165</xdr:row>
      <xdr:rowOff>2857500</xdr:rowOff>
    </xdr:to>
    <xdr:pic>
      <xdr:nvPicPr>
        <xdr:cNvPr id="166" name="Picture 165" descr="f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0" y="625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1</xdr:col>
      <xdr:colOff>2847975</xdr:colOff>
      <xdr:row>166</xdr:row>
      <xdr:rowOff>2857500</xdr:rowOff>
    </xdr:to>
    <xdr:pic>
      <xdr:nvPicPr>
        <xdr:cNvPr id="167" name="Picture 166" descr="f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0" y="628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</xdr:col>
      <xdr:colOff>2847975</xdr:colOff>
      <xdr:row>167</xdr:row>
      <xdr:rowOff>2857500</xdr:rowOff>
    </xdr:to>
    <xdr:pic>
      <xdr:nvPicPr>
        <xdr:cNvPr id="168" name="Picture 167" descr="f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0" y="632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1</xdr:col>
      <xdr:colOff>2847975</xdr:colOff>
      <xdr:row>168</xdr:row>
      <xdr:rowOff>2857500</xdr:rowOff>
    </xdr:to>
    <xdr:pic>
      <xdr:nvPicPr>
        <xdr:cNvPr id="169" name="Picture 168" descr="f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636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1</xdr:col>
      <xdr:colOff>2847975</xdr:colOff>
      <xdr:row>169</xdr:row>
      <xdr:rowOff>2857500</xdr:rowOff>
    </xdr:to>
    <xdr:pic>
      <xdr:nvPicPr>
        <xdr:cNvPr id="170" name="Picture 169" descr="f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0" y="640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1</xdr:col>
      <xdr:colOff>2847975</xdr:colOff>
      <xdr:row>170</xdr:row>
      <xdr:rowOff>2857500</xdr:rowOff>
    </xdr:to>
    <xdr:pic>
      <xdr:nvPicPr>
        <xdr:cNvPr id="171" name="Picture 170" descr="f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0" y="644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1</xdr:col>
      <xdr:colOff>2847975</xdr:colOff>
      <xdr:row>171</xdr:row>
      <xdr:rowOff>2857500</xdr:rowOff>
    </xdr:to>
    <xdr:pic>
      <xdr:nvPicPr>
        <xdr:cNvPr id="172" name="Picture 171" descr="f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647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1</xdr:col>
      <xdr:colOff>2847975</xdr:colOff>
      <xdr:row>172</xdr:row>
      <xdr:rowOff>2857500</xdr:rowOff>
    </xdr:to>
    <xdr:pic>
      <xdr:nvPicPr>
        <xdr:cNvPr id="173" name="Picture 172" descr="f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0" y="651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1</xdr:col>
      <xdr:colOff>2847975</xdr:colOff>
      <xdr:row>173</xdr:row>
      <xdr:rowOff>2857500</xdr:rowOff>
    </xdr:to>
    <xdr:pic>
      <xdr:nvPicPr>
        <xdr:cNvPr id="174" name="Picture 173" descr="f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655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1</xdr:col>
      <xdr:colOff>2847975</xdr:colOff>
      <xdr:row>174</xdr:row>
      <xdr:rowOff>2857500</xdr:rowOff>
    </xdr:to>
    <xdr:pic>
      <xdr:nvPicPr>
        <xdr:cNvPr id="175" name="Picture 174" descr="f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0" y="659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1</xdr:col>
      <xdr:colOff>2847975</xdr:colOff>
      <xdr:row>175</xdr:row>
      <xdr:rowOff>2857500</xdr:rowOff>
    </xdr:to>
    <xdr:pic>
      <xdr:nvPicPr>
        <xdr:cNvPr id="176" name="Picture 175" descr="f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0" y="663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1</xdr:col>
      <xdr:colOff>2847975</xdr:colOff>
      <xdr:row>176</xdr:row>
      <xdr:rowOff>2857500</xdr:rowOff>
    </xdr:to>
    <xdr:pic>
      <xdr:nvPicPr>
        <xdr:cNvPr id="177" name="Picture 176" descr="f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666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1</xdr:col>
      <xdr:colOff>2847975</xdr:colOff>
      <xdr:row>177</xdr:row>
      <xdr:rowOff>2857500</xdr:rowOff>
    </xdr:to>
    <xdr:pic>
      <xdr:nvPicPr>
        <xdr:cNvPr id="178" name="Picture 177" descr="f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0" y="670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1</xdr:col>
      <xdr:colOff>2847975</xdr:colOff>
      <xdr:row>178</xdr:row>
      <xdr:rowOff>2857500</xdr:rowOff>
    </xdr:to>
    <xdr:pic>
      <xdr:nvPicPr>
        <xdr:cNvPr id="179" name="Picture 178" descr="f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0" y="674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1</xdr:col>
      <xdr:colOff>2847975</xdr:colOff>
      <xdr:row>179</xdr:row>
      <xdr:rowOff>2857500</xdr:rowOff>
    </xdr:to>
    <xdr:pic>
      <xdr:nvPicPr>
        <xdr:cNvPr id="180" name="Picture 179" descr="f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0" y="678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1</xdr:col>
      <xdr:colOff>2847975</xdr:colOff>
      <xdr:row>180</xdr:row>
      <xdr:rowOff>2857500</xdr:rowOff>
    </xdr:to>
    <xdr:pic>
      <xdr:nvPicPr>
        <xdr:cNvPr id="181" name="Picture 180" descr="f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0" y="682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1</xdr:col>
      <xdr:colOff>2847975</xdr:colOff>
      <xdr:row>181</xdr:row>
      <xdr:rowOff>2857500</xdr:rowOff>
    </xdr:to>
    <xdr:pic>
      <xdr:nvPicPr>
        <xdr:cNvPr id="182" name="Picture 181" descr="f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0" y="685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</xdr:col>
      <xdr:colOff>2847975</xdr:colOff>
      <xdr:row>182</xdr:row>
      <xdr:rowOff>2857500</xdr:rowOff>
    </xdr:to>
    <xdr:pic>
      <xdr:nvPicPr>
        <xdr:cNvPr id="183" name="Picture 182" descr="f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0" y="689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1</xdr:col>
      <xdr:colOff>2847975</xdr:colOff>
      <xdr:row>183</xdr:row>
      <xdr:rowOff>2857500</xdr:rowOff>
    </xdr:to>
    <xdr:pic>
      <xdr:nvPicPr>
        <xdr:cNvPr id="184" name="Picture 183" descr="f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0" y="693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</xdr:col>
      <xdr:colOff>2847975</xdr:colOff>
      <xdr:row>184</xdr:row>
      <xdr:rowOff>2857500</xdr:rowOff>
    </xdr:to>
    <xdr:pic>
      <xdr:nvPicPr>
        <xdr:cNvPr id="185" name="Picture 184" descr="f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0" y="697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2847975</xdr:colOff>
      <xdr:row>185</xdr:row>
      <xdr:rowOff>2857500</xdr:rowOff>
    </xdr:to>
    <xdr:pic>
      <xdr:nvPicPr>
        <xdr:cNvPr id="186" name="Picture 185" descr="f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0" y="701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</xdr:col>
      <xdr:colOff>2847975</xdr:colOff>
      <xdr:row>186</xdr:row>
      <xdr:rowOff>2857500</xdr:rowOff>
    </xdr:to>
    <xdr:pic>
      <xdr:nvPicPr>
        <xdr:cNvPr id="187" name="Picture 186" descr="f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0" y="705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</xdr:col>
      <xdr:colOff>2847975</xdr:colOff>
      <xdr:row>187</xdr:row>
      <xdr:rowOff>2857500</xdr:rowOff>
    </xdr:to>
    <xdr:pic>
      <xdr:nvPicPr>
        <xdr:cNvPr id="188" name="Picture 187" descr="f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0" y="708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2847975</xdr:colOff>
      <xdr:row>188</xdr:row>
      <xdr:rowOff>2857500</xdr:rowOff>
    </xdr:to>
    <xdr:pic>
      <xdr:nvPicPr>
        <xdr:cNvPr id="189" name="Picture 188" descr="f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0" y="712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1</xdr:col>
      <xdr:colOff>2847975</xdr:colOff>
      <xdr:row>189</xdr:row>
      <xdr:rowOff>2857500</xdr:rowOff>
    </xdr:to>
    <xdr:pic>
      <xdr:nvPicPr>
        <xdr:cNvPr id="190" name="Picture 189" descr="f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0" y="716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1</xdr:col>
      <xdr:colOff>2847975</xdr:colOff>
      <xdr:row>190</xdr:row>
      <xdr:rowOff>2857500</xdr:rowOff>
    </xdr:to>
    <xdr:pic>
      <xdr:nvPicPr>
        <xdr:cNvPr id="191" name="Picture 190" descr="f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0" y="720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2847975</xdr:colOff>
      <xdr:row>191</xdr:row>
      <xdr:rowOff>2857500</xdr:rowOff>
    </xdr:to>
    <xdr:pic>
      <xdr:nvPicPr>
        <xdr:cNvPr id="192" name="Picture 191" descr="f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0" y="724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1</xdr:col>
      <xdr:colOff>2847975</xdr:colOff>
      <xdr:row>192</xdr:row>
      <xdr:rowOff>2857500</xdr:rowOff>
    </xdr:to>
    <xdr:pic>
      <xdr:nvPicPr>
        <xdr:cNvPr id="193" name="Picture 192" descr="f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0" y="727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</xdr:col>
      <xdr:colOff>2847975</xdr:colOff>
      <xdr:row>193</xdr:row>
      <xdr:rowOff>2857500</xdr:rowOff>
    </xdr:to>
    <xdr:pic>
      <xdr:nvPicPr>
        <xdr:cNvPr id="194" name="Picture 193" descr="f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0" y="731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</xdr:col>
      <xdr:colOff>2847975</xdr:colOff>
      <xdr:row>194</xdr:row>
      <xdr:rowOff>2857500</xdr:rowOff>
    </xdr:to>
    <xdr:pic>
      <xdr:nvPicPr>
        <xdr:cNvPr id="195" name="Picture 194" descr="f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0" y="735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</xdr:col>
      <xdr:colOff>2847975</xdr:colOff>
      <xdr:row>195</xdr:row>
      <xdr:rowOff>2857500</xdr:rowOff>
    </xdr:to>
    <xdr:pic>
      <xdr:nvPicPr>
        <xdr:cNvPr id="196" name="Picture 195" descr="f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0" y="739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1</xdr:col>
      <xdr:colOff>2847975</xdr:colOff>
      <xdr:row>196</xdr:row>
      <xdr:rowOff>2857500</xdr:rowOff>
    </xdr:to>
    <xdr:pic>
      <xdr:nvPicPr>
        <xdr:cNvPr id="197" name="Picture 196" descr="f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0" y="743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1</xdr:col>
      <xdr:colOff>2847975</xdr:colOff>
      <xdr:row>197</xdr:row>
      <xdr:rowOff>2857500</xdr:rowOff>
    </xdr:to>
    <xdr:pic>
      <xdr:nvPicPr>
        <xdr:cNvPr id="198" name="Picture 197" descr="f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746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1</xdr:col>
      <xdr:colOff>2847975</xdr:colOff>
      <xdr:row>198</xdr:row>
      <xdr:rowOff>2857500</xdr:rowOff>
    </xdr:to>
    <xdr:pic>
      <xdr:nvPicPr>
        <xdr:cNvPr id="199" name="Picture 198" descr="f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750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1</xdr:col>
      <xdr:colOff>2847975</xdr:colOff>
      <xdr:row>199</xdr:row>
      <xdr:rowOff>2857500</xdr:rowOff>
    </xdr:to>
    <xdr:pic>
      <xdr:nvPicPr>
        <xdr:cNvPr id="200" name="Picture 199" descr="f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754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1</xdr:col>
      <xdr:colOff>2847975</xdr:colOff>
      <xdr:row>200</xdr:row>
      <xdr:rowOff>2857500</xdr:rowOff>
    </xdr:to>
    <xdr:pic>
      <xdr:nvPicPr>
        <xdr:cNvPr id="201" name="Picture 200" descr="f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0" y="758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</xdr:col>
      <xdr:colOff>2847975</xdr:colOff>
      <xdr:row>201</xdr:row>
      <xdr:rowOff>2857500</xdr:rowOff>
    </xdr:to>
    <xdr:pic>
      <xdr:nvPicPr>
        <xdr:cNvPr id="202" name="Picture 201" descr="f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762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1</xdr:col>
      <xdr:colOff>2847975</xdr:colOff>
      <xdr:row>202</xdr:row>
      <xdr:rowOff>2857500</xdr:rowOff>
    </xdr:to>
    <xdr:pic>
      <xdr:nvPicPr>
        <xdr:cNvPr id="203" name="Picture 202" descr="f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0" y="766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1</xdr:col>
      <xdr:colOff>2847975</xdr:colOff>
      <xdr:row>203</xdr:row>
      <xdr:rowOff>2857500</xdr:rowOff>
    </xdr:to>
    <xdr:pic>
      <xdr:nvPicPr>
        <xdr:cNvPr id="204" name="Picture 203" descr="f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0" y="769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1</xdr:col>
      <xdr:colOff>2847975</xdr:colOff>
      <xdr:row>204</xdr:row>
      <xdr:rowOff>2857500</xdr:rowOff>
    </xdr:to>
    <xdr:pic>
      <xdr:nvPicPr>
        <xdr:cNvPr id="205" name="Picture 204" descr="f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773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</xdr:col>
      <xdr:colOff>2847975</xdr:colOff>
      <xdr:row>205</xdr:row>
      <xdr:rowOff>2857500</xdr:rowOff>
    </xdr:to>
    <xdr:pic>
      <xdr:nvPicPr>
        <xdr:cNvPr id="206" name="Picture 205" descr="f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0" y="777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1</xdr:col>
      <xdr:colOff>2847975</xdr:colOff>
      <xdr:row>206</xdr:row>
      <xdr:rowOff>2857500</xdr:rowOff>
    </xdr:to>
    <xdr:pic>
      <xdr:nvPicPr>
        <xdr:cNvPr id="207" name="Picture 206" descr="f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781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1</xdr:col>
      <xdr:colOff>2847975</xdr:colOff>
      <xdr:row>207</xdr:row>
      <xdr:rowOff>2857500</xdr:rowOff>
    </xdr:to>
    <xdr:pic>
      <xdr:nvPicPr>
        <xdr:cNvPr id="208" name="Picture 207" descr="f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0" y="785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1</xdr:col>
      <xdr:colOff>2847975</xdr:colOff>
      <xdr:row>208</xdr:row>
      <xdr:rowOff>2857500</xdr:rowOff>
    </xdr:to>
    <xdr:pic>
      <xdr:nvPicPr>
        <xdr:cNvPr id="209" name="Picture 208" descr="f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0" y="788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1</xdr:col>
      <xdr:colOff>2847975</xdr:colOff>
      <xdr:row>209</xdr:row>
      <xdr:rowOff>2857500</xdr:rowOff>
    </xdr:to>
    <xdr:pic>
      <xdr:nvPicPr>
        <xdr:cNvPr id="210" name="Picture 209" descr="f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792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1</xdr:col>
      <xdr:colOff>2847975</xdr:colOff>
      <xdr:row>210</xdr:row>
      <xdr:rowOff>2857500</xdr:rowOff>
    </xdr:to>
    <xdr:pic>
      <xdr:nvPicPr>
        <xdr:cNvPr id="211" name="Picture 210" descr="f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0" y="796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1</xdr:col>
      <xdr:colOff>2847975</xdr:colOff>
      <xdr:row>211</xdr:row>
      <xdr:rowOff>2857500</xdr:rowOff>
    </xdr:to>
    <xdr:pic>
      <xdr:nvPicPr>
        <xdr:cNvPr id="212" name="Picture 211" descr="f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800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1</xdr:col>
      <xdr:colOff>2847975</xdr:colOff>
      <xdr:row>212</xdr:row>
      <xdr:rowOff>2857500</xdr:rowOff>
    </xdr:to>
    <xdr:pic>
      <xdr:nvPicPr>
        <xdr:cNvPr id="213" name="Picture 212" descr="f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0" y="804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1</xdr:col>
      <xdr:colOff>2847975</xdr:colOff>
      <xdr:row>213</xdr:row>
      <xdr:rowOff>2857500</xdr:rowOff>
    </xdr:to>
    <xdr:pic>
      <xdr:nvPicPr>
        <xdr:cNvPr id="214" name="Picture 213" descr="f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807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1</xdr:col>
      <xdr:colOff>2847975</xdr:colOff>
      <xdr:row>214</xdr:row>
      <xdr:rowOff>2857500</xdr:rowOff>
    </xdr:to>
    <xdr:pic>
      <xdr:nvPicPr>
        <xdr:cNvPr id="215" name="Picture 214" descr="f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0" y="811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1</xdr:col>
      <xdr:colOff>2847975</xdr:colOff>
      <xdr:row>215</xdr:row>
      <xdr:rowOff>2857500</xdr:rowOff>
    </xdr:to>
    <xdr:pic>
      <xdr:nvPicPr>
        <xdr:cNvPr id="216" name="Picture 215" descr="f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815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</xdr:col>
      <xdr:colOff>2847975</xdr:colOff>
      <xdr:row>216</xdr:row>
      <xdr:rowOff>2857500</xdr:rowOff>
    </xdr:to>
    <xdr:pic>
      <xdr:nvPicPr>
        <xdr:cNvPr id="217" name="Picture 216" descr="f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0" y="819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1</xdr:col>
      <xdr:colOff>2847975</xdr:colOff>
      <xdr:row>217</xdr:row>
      <xdr:rowOff>2857500</xdr:rowOff>
    </xdr:to>
    <xdr:pic>
      <xdr:nvPicPr>
        <xdr:cNvPr id="218" name="Picture 217" descr="f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823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1</xdr:col>
      <xdr:colOff>2847975</xdr:colOff>
      <xdr:row>218</xdr:row>
      <xdr:rowOff>2857500</xdr:rowOff>
    </xdr:to>
    <xdr:pic>
      <xdr:nvPicPr>
        <xdr:cNvPr id="219" name="Picture 218" descr="f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826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1</xdr:col>
      <xdr:colOff>2847975</xdr:colOff>
      <xdr:row>219</xdr:row>
      <xdr:rowOff>2857500</xdr:rowOff>
    </xdr:to>
    <xdr:pic>
      <xdr:nvPicPr>
        <xdr:cNvPr id="220" name="Picture 219" descr="f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830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1</xdr:col>
      <xdr:colOff>2847975</xdr:colOff>
      <xdr:row>220</xdr:row>
      <xdr:rowOff>2857500</xdr:rowOff>
    </xdr:to>
    <xdr:pic>
      <xdr:nvPicPr>
        <xdr:cNvPr id="221" name="Picture 220" descr="f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0" y="834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</xdr:col>
      <xdr:colOff>2847975</xdr:colOff>
      <xdr:row>221</xdr:row>
      <xdr:rowOff>2857500</xdr:rowOff>
    </xdr:to>
    <xdr:pic>
      <xdr:nvPicPr>
        <xdr:cNvPr id="222" name="Picture 221" descr="f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0" y="838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1</xdr:col>
      <xdr:colOff>2847975</xdr:colOff>
      <xdr:row>222</xdr:row>
      <xdr:rowOff>2857500</xdr:rowOff>
    </xdr:to>
    <xdr:pic>
      <xdr:nvPicPr>
        <xdr:cNvPr id="223" name="Picture 222" descr="f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842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1</xdr:col>
      <xdr:colOff>2847975</xdr:colOff>
      <xdr:row>223</xdr:row>
      <xdr:rowOff>2857500</xdr:rowOff>
    </xdr:to>
    <xdr:pic>
      <xdr:nvPicPr>
        <xdr:cNvPr id="224" name="Picture 223" descr="f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846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1</xdr:col>
      <xdr:colOff>2847975</xdr:colOff>
      <xdr:row>224</xdr:row>
      <xdr:rowOff>2857500</xdr:rowOff>
    </xdr:to>
    <xdr:pic>
      <xdr:nvPicPr>
        <xdr:cNvPr id="225" name="Picture 224" descr="f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849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0</xdr:rowOff>
    </xdr:from>
    <xdr:to>
      <xdr:col>1</xdr:col>
      <xdr:colOff>2847975</xdr:colOff>
      <xdr:row>225</xdr:row>
      <xdr:rowOff>2857500</xdr:rowOff>
    </xdr:to>
    <xdr:pic>
      <xdr:nvPicPr>
        <xdr:cNvPr id="226" name="Picture 225" descr="f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0" y="853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1</xdr:col>
      <xdr:colOff>2847975</xdr:colOff>
      <xdr:row>226</xdr:row>
      <xdr:rowOff>2857500</xdr:rowOff>
    </xdr:to>
    <xdr:pic>
      <xdr:nvPicPr>
        <xdr:cNvPr id="227" name="Picture 226" descr="f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857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1</xdr:col>
      <xdr:colOff>2847975</xdr:colOff>
      <xdr:row>227</xdr:row>
      <xdr:rowOff>2857500</xdr:rowOff>
    </xdr:to>
    <xdr:pic>
      <xdr:nvPicPr>
        <xdr:cNvPr id="228" name="Picture 227" descr="f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861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</xdr:col>
      <xdr:colOff>2847975</xdr:colOff>
      <xdr:row>228</xdr:row>
      <xdr:rowOff>2857500</xdr:rowOff>
    </xdr:to>
    <xdr:pic>
      <xdr:nvPicPr>
        <xdr:cNvPr id="229" name="Picture 228" descr="f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0" y="865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1</xdr:col>
      <xdr:colOff>2847975</xdr:colOff>
      <xdr:row>229</xdr:row>
      <xdr:rowOff>2857500</xdr:rowOff>
    </xdr:to>
    <xdr:pic>
      <xdr:nvPicPr>
        <xdr:cNvPr id="230" name="Picture 229" descr="f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0" y="868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1</xdr:col>
      <xdr:colOff>2847975</xdr:colOff>
      <xdr:row>230</xdr:row>
      <xdr:rowOff>2857500</xdr:rowOff>
    </xdr:to>
    <xdr:pic>
      <xdr:nvPicPr>
        <xdr:cNvPr id="231" name="Picture 230" descr="f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0" y="872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1</xdr:col>
      <xdr:colOff>2847975</xdr:colOff>
      <xdr:row>231</xdr:row>
      <xdr:rowOff>2857500</xdr:rowOff>
    </xdr:to>
    <xdr:pic>
      <xdr:nvPicPr>
        <xdr:cNvPr id="232" name="Picture 231" descr="f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0" y="876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1</xdr:col>
      <xdr:colOff>2847975</xdr:colOff>
      <xdr:row>232</xdr:row>
      <xdr:rowOff>2857500</xdr:rowOff>
    </xdr:to>
    <xdr:pic>
      <xdr:nvPicPr>
        <xdr:cNvPr id="233" name="Picture 232" descr="f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0" y="880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1</xdr:col>
      <xdr:colOff>2847975</xdr:colOff>
      <xdr:row>233</xdr:row>
      <xdr:rowOff>2857500</xdr:rowOff>
    </xdr:to>
    <xdr:pic>
      <xdr:nvPicPr>
        <xdr:cNvPr id="234" name="Picture 233" descr="f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0" y="884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1</xdr:col>
      <xdr:colOff>2847975</xdr:colOff>
      <xdr:row>234</xdr:row>
      <xdr:rowOff>2857500</xdr:rowOff>
    </xdr:to>
    <xdr:pic>
      <xdr:nvPicPr>
        <xdr:cNvPr id="235" name="Picture 234" descr="f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887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</xdr:col>
      <xdr:colOff>2847975</xdr:colOff>
      <xdr:row>235</xdr:row>
      <xdr:rowOff>2857500</xdr:rowOff>
    </xdr:to>
    <xdr:pic>
      <xdr:nvPicPr>
        <xdr:cNvPr id="236" name="Picture 235" descr="f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0" y="891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1</xdr:col>
      <xdr:colOff>2847975</xdr:colOff>
      <xdr:row>236</xdr:row>
      <xdr:rowOff>2857500</xdr:rowOff>
    </xdr:to>
    <xdr:pic>
      <xdr:nvPicPr>
        <xdr:cNvPr id="237" name="Picture 236" descr="f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0" y="895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1</xdr:col>
      <xdr:colOff>2847975</xdr:colOff>
      <xdr:row>237</xdr:row>
      <xdr:rowOff>2857500</xdr:rowOff>
    </xdr:to>
    <xdr:pic>
      <xdr:nvPicPr>
        <xdr:cNvPr id="238" name="Picture 237" descr="f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0" y="899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1</xdr:col>
      <xdr:colOff>2847975</xdr:colOff>
      <xdr:row>238</xdr:row>
      <xdr:rowOff>2857500</xdr:rowOff>
    </xdr:to>
    <xdr:pic>
      <xdr:nvPicPr>
        <xdr:cNvPr id="239" name="Picture 238" descr="f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0" y="903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1</xdr:col>
      <xdr:colOff>2847975</xdr:colOff>
      <xdr:row>239</xdr:row>
      <xdr:rowOff>2857500</xdr:rowOff>
    </xdr:to>
    <xdr:pic>
      <xdr:nvPicPr>
        <xdr:cNvPr id="240" name="Picture 239" descr="f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0" y="906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1</xdr:col>
      <xdr:colOff>2847975</xdr:colOff>
      <xdr:row>240</xdr:row>
      <xdr:rowOff>2857500</xdr:rowOff>
    </xdr:to>
    <xdr:pic>
      <xdr:nvPicPr>
        <xdr:cNvPr id="241" name="Picture 240" descr="f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910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1</xdr:col>
      <xdr:colOff>2847975</xdr:colOff>
      <xdr:row>241</xdr:row>
      <xdr:rowOff>2857500</xdr:rowOff>
    </xdr:to>
    <xdr:pic>
      <xdr:nvPicPr>
        <xdr:cNvPr id="242" name="Picture 241" descr="f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0" y="914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1</xdr:col>
      <xdr:colOff>2847975</xdr:colOff>
      <xdr:row>242</xdr:row>
      <xdr:rowOff>2857500</xdr:rowOff>
    </xdr:to>
    <xdr:pic>
      <xdr:nvPicPr>
        <xdr:cNvPr id="243" name="Picture 242" descr="f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0" y="918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</xdr:col>
      <xdr:colOff>2847975</xdr:colOff>
      <xdr:row>243</xdr:row>
      <xdr:rowOff>2857500</xdr:rowOff>
    </xdr:to>
    <xdr:pic>
      <xdr:nvPicPr>
        <xdr:cNvPr id="244" name="Picture 243" descr="f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922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1</xdr:col>
      <xdr:colOff>2847975</xdr:colOff>
      <xdr:row>244</xdr:row>
      <xdr:rowOff>2857500</xdr:rowOff>
    </xdr:to>
    <xdr:pic>
      <xdr:nvPicPr>
        <xdr:cNvPr id="245" name="Picture 244" descr="f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0" y="926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245</xdr:row>
      <xdr:rowOff>0</xdr:rowOff>
    </xdr:from>
    <xdr:to>
      <xdr:col>1</xdr:col>
      <xdr:colOff>2847975</xdr:colOff>
      <xdr:row>245</xdr:row>
      <xdr:rowOff>2857500</xdr:rowOff>
    </xdr:to>
    <xdr:pic>
      <xdr:nvPicPr>
        <xdr:cNvPr id="246" name="Picture 245" descr="f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0" y="929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0</xdr:rowOff>
    </xdr:from>
    <xdr:to>
      <xdr:col>1</xdr:col>
      <xdr:colOff>2847975</xdr:colOff>
      <xdr:row>246</xdr:row>
      <xdr:rowOff>2857500</xdr:rowOff>
    </xdr:to>
    <xdr:pic>
      <xdr:nvPicPr>
        <xdr:cNvPr id="247" name="Picture 246" descr="f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0" y="933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1</xdr:col>
      <xdr:colOff>2847975</xdr:colOff>
      <xdr:row>247</xdr:row>
      <xdr:rowOff>2857500</xdr:rowOff>
    </xdr:to>
    <xdr:pic>
      <xdr:nvPicPr>
        <xdr:cNvPr id="248" name="Picture 247" descr="f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0" y="937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1</xdr:col>
      <xdr:colOff>2847975</xdr:colOff>
      <xdr:row>248</xdr:row>
      <xdr:rowOff>2857500</xdr:rowOff>
    </xdr:to>
    <xdr:pic>
      <xdr:nvPicPr>
        <xdr:cNvPr id="249" name="Picture 248" descr="f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0" y="941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1</xdr:col>
      <xdr:colOff>2847975</xdr:colOff>
      <xdr:row>249</xdr:row>
      <xdr:rowOff>2857500</xdr:rowOff>
    </xdr:to>
    <xdr:pic>
      <xdr:nvPicPr>
        <xdr:cNvPr id="250" name="Picture 249" descr="f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0" y="945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1</xdr:col>
      <xdr:colOff>2847975</xdr:colOff>
      <xdr:row>250</xdr:row>
      <xdr:rowOff>2857500</xdr:rowOff>
    </xdr:to>
    <xdr:pic>
      <xdr:nvPicPr>
        <xdr:cNvPr id="251" name="Picture 250" descr="f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0" y="948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1</xdr:col>
      <xdr:colOff>2847975</xdr:colOff>
      <xdr:row>251</xdr:row>
      <xdr:rowOff>2857500</xdr:rowOff>
    </xdr:to>
    <xdr:pic>
      <xdr:nvPicPr>
        <xdr:cNvPr id="252" name="Picture 251" descr="f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0" y="952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1</xdr:col>
      <xdr:colOff>2847975</xdr:colOff>
      <xdr:row>252</xdr:row>
      <xdr:rowOff>2857500</xdr:rowOff>
    </xdr:to>
    <xdr:pic>
      <xdr:nvPicPr>
        <xdr:cNvPr id="253" name="Picture 252" descr="f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0" y="956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1</xdr:col>
      <xdr:colOff>2847975</xdr:colOff>
      <xdr:row>253</xdr:row>
      <xdr:rowOff>2857500</xdr:rowOff>
    </xdr:to>
    <xdr:pic>
      <xdr:nvPicPr>
        <xdr:cNvPr id="254" name="Picture 253" descr="f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0" y="960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</xdr:row>
      <xdr:rowOff>0</xdr:rowOff>
    </xdr:from>
    <xdr:to>
      <xdr:col>1</xdr:col>
      <xdr:colOff>2847975</xdr:colOff>
      <xdr:row>254</xdr:row>
      <xdr:rowOff>2857500</xdr:rowOff>
    </xdr:to>
    <xdr:pic>
      <xdr:nvPicPr>
        <xdr:cNvPr id="255" name="Picture 254" descr="f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0" y="964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1</xdr:col>
      <xdr:colOff>2847975</xdr:colOff>
      <xdr:row>255</xdr:row>
      <xdr:rowOff>2857500</xdr:rowOff>
    </xdr:to>
    <xdr:pic>
      <xdr:nvPicPr>
        <xdr:cNvPr id="256" name="Picture 255" descr="f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0" y="967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1</xdr:col>
      <xdr:colOff>2847975</xdr:colOff>
      <xdr:row>256</xdr:row>
      <xdr:rowOff>2857500</xdr:rowOff>
    </xdr:to>
    <xdr:pic>
      <xdr:nvPicPr>
        <xdr:cNvPr id="257" name="Picture 256" descr="f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0" y="971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257</xdr:row>
      <xdr:rowOff>0</xdr:rowOff>
    </xdr:from>
    <xdr:to>
      <xdr:col>1</xdr:col>
      <xdr:colOff>2847975</xdr:colOff>
      <xdr:row>257</xdr:row>
      <xdr:rowOff>2857500</xdr:rowOff>
    </xdr:to>
    <xdr:pic>
      <xdr:nvPicPr>
        <xdr:cNvPr id="258" name="Picture 257" descr="f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0" y="975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258</xdr:row>
      <xdr:rowOff>0</xdr:rowOff>
    </xdr:from>
    <xdr:to>
      <xdr:col>1</xdr:col>
      <xdr:colOff>2847975</xdr:colOff>
      <xdr:row>258</xdr:row>
      <xdr:rowOff>2857500</xdr:rowOff>
    </xdr:to>
    <xdr:pic>
      <xdr:nvPicPr>
        <xdr:cNvPr id="259" name="Picture 258" descr="f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0" y="979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259</xdr:row>
      <xdr:rowOff>0</xdr:rowOff>
    </xdr:from>
    <xdr:to>
      <xdr:col>1</xdr:col>
      <xdr:colOff>2847975</xdr:colOff>
      <xdr:row>259</xdr:row>
      <xdr:rowOff>2857500</xdr:rowOff>
    </xdr:to>
    <xdr:pic>
      <xdr:nvPicPr>
        <xdr:cNvPr id="260" name="Picture 259" descr="f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0" y="983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1</xdr:col>
      <xdr:colOff>2847975</xdr:colOff>
      <xdr:row>260</xdr:row>
      <xdr:rowOff>2857500</xdr:rowOff>
    </xdr:to>
    <xdr:pic>
      <xdr:nvPicPr>
        <xdr:cNvPr id="261" name="Picture 260" descr="f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0" y="986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1</xdr:col>
      <xdr:colOff>2847975</xdr:colOff>
      <xdr:row>261</xdr:row>
      <xdr:rowOff>2857500</xdr:rowOff>
    </xdr:to>
    <xdr:pic>
      <xdr:nvPicPr>
        <xdr:cNvPr id="262" name="Picture 261" descr="f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0" y="990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1</xdr:col>
      <xdr:colOff>2847975</xdr:colOff>
      <xdr:row>262</xdr:row>
      <xdr:rowOff>2857500</xdr:rowOff>
    </xdr:to>
    <xdr:pic>
      <xdr:nvPicPr>
        <xdr:cNvPr id="263" name="Picture 262" descr="f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0" y="994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263</xdr:row>
      <xdr:rowOff>0</xdr:rowOff>
    </xdr:from>
    <xdr:to>
      <xdr:col>1</xdr:col>
      <xdr:colOff>2847975</xdr:colOff>
      <xdr:row>263</xdr:row>
      <xdr:rowOff>2857500</xdr:rowOff>
    </xdr:to>
    <xdr:pic>
      <xdr:nvPicPr>
        <xdr:cNvPr id="264" name="Picture 263" descr="f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0" y="998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</xdr:col>
      <xdr:colOff>2847975</xdr:colOff>
      <xdr:row>264</xdr:row>
      <xdr:rowOff>2857500</xdr:rowOff>
    </xdr:to>
    <xdr:pic>
      <xdr:nvPicPr>
        <xdr:cNvPr id="265" name="Picture 264" descr="f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0" y="1002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265</xdr:row>
      <xdr:rowOff>0</xdr:rowOff>
    </xdr:from>
    <xdr:to>
      <xdr:col>1</xdr:col>
      <xdr:colOff>2847975</xdr:colOff>
      <xdr:row>265</xdr:row>
      <xdr:rowOff>2857500</xdr:rowOff>
    </xdr:to>
    <xdr:pic>
      <xdr:nvPicPr>
        <xdr:cNvPr id="266" name="Picture 265" descr="f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0" y="1006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1</xdr:col>
      <xdr:colOff>2847975</xdr:colOff>
      <xdr:row>266</xdr:row>
      <xdr:rowOff>2857500</xdr:rowOff>
    </xdr:to>
    <xdr:pic>
      <xdr:nvPicPr>
        <xdr:cNvPr id="267" name="Picture 266" descr="f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0" y="1009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267</xdr:row>
      <xdr:rowOff>0</xdr:rowOff>
    </xdr:from>
    <xdr:to>
      <xdr:col>1</xdr:col>
      <xdr:colOff>2847975</xdr:colOff>
      <xdr:row>267</xdr:row>
      <xdr:rowOff>2857500</xdr:rowOff>
    </xdr:to>
    <xdr:pic>
      <xdr:nvPicPr>
        <xdr:cNvPr id="268" name="Picture 267" descr="f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0" y="1013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268</xdr:row>
      <xdr:rowOff>0</xdr:rowOff>
    </xdr:from>
    <xdr:to>
      <xdr:col>1</xdr:col>
      <xdr:colOff>2847975</xdr:colOff>
      <xdr:row>268</xdr:row>
      <xdr:rowOff>2857500</xdr:rowOff>
    </xdr:to>
    <xdr:pic>
      <xdr:nvPicPr>
        <xdr:cNvPr id="269" name="Picture 268" descr="f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1017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1</xdr:col>
      <xdr:colOff>2847975</xdr:colOff>
      <xdr:row>269</xdr:row>
      <xdr:rowOff>2857500</xdr:rowOff>
    </xdr:to>
    <xdr:pic>
      <xdr:nvPicPr>
        <xdr:cNvPr id="270" name="Picture 269" descr="f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0" y="1021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270</xdr:row>
      <xdr:rowOff>0</xdr:rowOff>
    </xdr:from>
    <xdr:to>
      <xdr:col>1</xdr:col>
      <xdr:colOff>2847975</xdr:colOff>
      <xdr:row>270</xdr:row>
      <xdr:rowOff>2857500</xdr:rowOff>
    </xdr:to>
    <xdr:pic>
      <xdr:nvPicPr>
        <xdr:cNvPr id="271" name="Picture 270" descr="f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0" y="1025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271</xdr:row>
      <xdr:rowOff>0</xdr:rowOff>
    </xdr:from>
    <xdr:to>
      <xdr:col>1</xdr:col>
      <xdr:colOff>2847975</xdr:colOff>
      <xdr:row>271</xdr:row>
      <xdr:rowOff>2857500</xdr:rowOff>
    </xdr:to>
    <xdr:pic>
      <xdr:nvPicPr>
        <xdr:cNvPr id="272" name="Picture 271" descr="f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0" y="1028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272</xdr:row>
      <xdr:rowOff>0</xdr:rowOff>
    </xdr:from>
    <xdr:to>
      <xdr:col>1</xdr:col>
      <xdr:colOff>2847975</xdr:colOff>
      <xdr:row>272</xdr:row>
      <xdr:rowOff>2857500</xdr:rowOff>
    </xdr:to>
    <xdr:pic>
      <xdr:nvPicPr>
        <xdr:cNvPr id="273" name="Picture 272" descr="f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0" y="1032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</xdr:col>
      <xdr:colOff>2847975</xdr:colOff>
      <xdr:row>273</xdr:row>
      <xdr:rowOff>2857500</xdr:rowOff>
    </xdr:to>
    <xdr:pic>
      <xdr:nvPicPr>
        <xdr:cNvPr id="274" name="Picture 273" descr="f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0" y="1036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</xdr:col>
      <xdr:colOff>2847975</xdr:colOff>
      <xdr:row>274</xdr:row>
      <xdr:rowOff>2857500</xdr:rowOff>
    </xdr:to>
    <xdr:pic>
      <xdr:nvPicPr>
        <xdr:cNvPr id="275" name="Picture 274" descr="f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0" y="1040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275</xdr:row>
      <xdr:rowOff>0</xdr:rowOff>
    </xdr:from>
    <xdr:to>
      <xdr:col>1</xdr:col>
      <xdr:colOff>2847975</xdr:colOff>
      <xdr:row>275</xdr:row>
      <xdr:rowOff>2857500</xdr:rowOff>
    </xdr:to>
    <xdr:pic>
      <xdr:nvPicPr>
        <xdr:cNvPr id="276" name="Picture 275" descr="f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0" y="1044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276</xdr:row>
      <xdr:rowOff>0</xdr:rowOff>
    </xdr:from>
    <xdr:to>
      <xdr:col>1</xdr:col>
      <xdr:colOff>2847975</xdr:colOff>
      <xdr:row>276</xdr:row>
      <xdr:rowOff>2857500</xdr:rowOff>
    </xdr:to>
    <xdr:pic>
      <xdr:nvPicPr>
        <xdr:cNvPr id="277" name="Picture 276" descr="f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0" y="1047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277</xdr:row>
      <xdr:rowOff>0</xdr:rowOff>
    </xdr:from>
    <xdr:to>
      <xdr:col>1</xdr:col>
      <xdr:colOff>2847975</xdr:colOff>
      <xdr:row>277</xdr:row>
      <xdr:rowOff>2857500</xdr:rowOff>
    </xdr:to>
    <xdr:pic>
      <xdr:nvPicPr>
        <xdr:cNvPr id="278" name="Picture 277" descr="f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0" y="1051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278</xdr:row>
      <xdr:rowOff>0</xdr:rowOff>
    </xdr:from>
    <xdr:to>
      <xdr:col>1</xdr:col>
      <xdr:colOff>2847975</xdr:colOff>
      <xdr:row>278</xdr:row>
      <xdr:rowOff>2857500</xdr:rowOff>
    </xdr:to>
    <xdr:pic>
      <xdr:nvPicPr>
        <xdr:cNvPr id="279" name="Picture 278" descr="f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0" y="1055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279</xdr:row>
      <xdr:rowOff>0</xdr:rowOff>
    </xdr:from>
    <xdr:to>
      <xdr:col>1</xdr:col>
      <xdr:colOff>2847975</xdr:colOff>
      <xdr:row>279</xdr:row>
      <xdr:rowOff>2857500</xdr:rowOff>
    </xdr:to>
    <xdr:pic>
      <xdr:nvPicPr>
        <xdr:cNvPr id="280" name="Picture 279" descr="f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0" y="1059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1</xdr:col>
      <xdr:colOff>2847975</xdr:colOff>
      <xdr:row>280</xdr:row>
      <xdr:rowOff>2857500</xdr:rowOff>
    </xdr:to>
    <xdr:pic>
      <xdr:nvPicPr>
        <xdr:cNvPr id="281" name="Picture 280" descr="f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0" y="1063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281</xdr:row>
      <xdr:rowOff>0</xdr:rowOff>
    </xdr:from>
    <xdr:to>
      <xdr:col>1</xdr:col>
      <xdr:colOff>2847975</xdr:colOff>
      <xdr:row>281</xdr:row>
      <xdr:rowOff>2857500</xdr:rowOff>
    </xdr:to>
    <xdr:pic>
      <xdr:nvPicPr>
        <xdr:cNvPr id="282" name="Picture 281" descr="f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0" y="1066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282</xdr:row>
      <xdr:rowOff>0</xdr:rowOff>
    </xdr:from>
    <xdr:to>
      <xdr:col>1</xdr:col>
      <xdr:colOff>2847975</xdr:colOff>
      <xdr:row>282</xdr:row>
      <xdr:rowOff>2857500</xdr:rowOff>
    </xdr:to>
    <xdr:pic>
      <xdr:nvPicPr>
        <xdr:cNvPr id="283" name="Picture 282" descr="f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0" y="1070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283</xdr:row>
      <xdr:rowOff>0</xdr:rowOff>
    </xdr:from>
    <xdr:to>
      <xdr:col>1</xdr:col>
      <xdr:colOff>2847975</xdr:colOff>
      <xdr:row>283</xdr:row>
      <xdr:rowOff>2857500</xdr:rowOff>
    </xdr:to>
    <xdr:pic>
      <xdr:nvPicPr>
        <xdr:cNvPr id="284" name="Picture 283" descr="f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0" y="1074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284</xdr:row>
      <xdr:rowOff>0</xdr:rowOff>
    </xdr:from>
    <xdr:to>
      <xdr:col>1</xdr:col>
      <xdr:colOff>2847975</xdr:colOff>
      <xdr:row>284</xdr:row>
      <xdr:rowOff>2857500</xdr:rowOff>
    </xdr:to>
    <xdr:pic>
      <xdr:nvPicPr>
        <xdr:cNvPr id="285" name="Picture 284" descr="f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0" y="1078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285</xdr:row>
      <xdr:rowOff>0</xdr:rowOff>
    </xdr:from>
    <xdr:to>
      <xdr:col>1</xdr:col>
      <xdr:colOff>2847975</xdr:colOff>
      <xdr:row>285</xdr:row>
      <xdr:rowOff>2857500</xdr:rowOff>
    </xdr:to>
    <xdr:pic>
      <xdr:nvPicPr>
        <xdr:cNvPr id="286" name="Picture 285" descr="f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0" y="1082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286</xdr:row>
      <xdr:rowOff>0</xdr:rowOff>
    </xdr:from>
    <xdr:to>
      <xdr:col>1</xdr:col>
      <xdr:colOff>2847975</xdr:colOff>
      <xdr:row>286</xdr:row>
      <xdr:rowOff>2857500</xdr:rowOff>
    </xdr:to>
    <xdr:pic>
      <xdr:nvPicPr>
        <xdr:cNvPr id="287" name="Picture 286" descr="f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0" y="1086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</xdr:col>
      <xdr:colOff>2847975</xdr:colOff>
      <xdr:row>287</xdr:row>
      <xdr:rowOff>2857500</xdr:rowOff>
    </xdr:to>
    <xdr:pic>
      <xdr:nvPicPr>
        <xdr:cNvPr id="288" name="Picture 287" descr="f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0" y="1089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</xdr:row>
      <xdr:rowOff>0</xdr:rowOff>
    </xdr:from>
    <xdr:to>
      <xdr:col>1</xdr:col>
      <xdr:colOff>2847975</xdr:colOff>
      <xdr:row>288</xdr:row>
      <xdr:rowOff>2857500</xdr:rowOff>
    </xdr:to>
    <xdr:pic>
      <xdr:nvPicPr>
        <xdr:cNvPr id="289" name="Picture 288" descr="f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0" y="1093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289</xdr:row>
      <xdr:rowOff>0</xdr:rowOff>
    </xdr:from>
    <xdr:to>
      <xdr:col>1</xdr:col>
      <xdr:colOff>2847975</xdr:colOff>
      <xdr:row>289</xdr:row>
      <xdr:rowOff>2857500</xdr:rowOff>
    </xdr:to>
    <xdr:pic>
      <xdr:nvPicPr>
        <xdr:cNvPr id="290" name="Picture 289" descr="f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0" y="1097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290</xdr:row>
      <xdr:rowOff>0</xdr:rowOff>
    </xdr:from>
    <xdr:to>
      <xdr:col>1</xdr:col>
      <xdr:colOff>2847975</xdr:colOff>
      <xdr:row>290</xdr:row>
      <xdr:rowOff>2857500</xdr:rowOff>
    </xdr:to>
    <xdr:pic>
      <xdr:nvPicPr>
        <xdr:cNvPr id="291" name="Picture 290" descr="f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0" y="1101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1</xdr:col>
      <xdr:colOff>2847975</xdr:colOff>
      <xdr:row>291</xdr:row>
      <xdr:rowOff>2857500</xdr:rowOff>
    </xdr:to>
    <xdr:pic>
      <xdr:nvPicPr>
        <xdr:cNvPr id="292" name="Picture 291" descr="f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0" y="1105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292</xdr:row>
      <xdr:rowOff>0</xdr:rowOff>
    </xdr:from>
    <xdr:to>
      <xdr:col>1</xdr:col>
      <xdr:colOff>2847975</xdr:colOff>
      <xdr:row>292</xdr:row>
      <xdr:rowOff>2857500</xdr:rowOff>
    </xdr:to>
    <xdr:pic>
      <xdr:nvPicPr>
        <xdr:cNvPr id="293" name="Picture 292" descr="f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0" y="1108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293</xdr:row>
      <xdr:rowOff>0</xdr:rowOff>
    </xdr:from>
    <xdr:to>
      <xdr:col>1</xdr:col>
      <xdr:colOff>2847975</xdr:colOff>
      <xdr:row>293</xdr:row>
      <xdr:rowOff>2857500</xdr:rowOff>
    </xdr:to>
    <xdr:pic>
      <xdr:nvPicPr>
        <xdr:cNvPr id="294" name="Picture 293" descr="f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0" y="1112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294</xdr:row>
      <xdr:rowOff>0</xdr:rowOff>
    </xdr:from>
    <xdr:to>
      <xdr:col>1</xdr:col>
      <xdr:colOff>2847975</xdr:colOff>
      <xdr:row>294</xdr:row>
      <xdr:rowOff>2857500</xdr:rowOff>
    </xdr:to>
    <xdr:pic>
      <xdr:nvPicPr>
        <xdr:cNvPr id="295" name="Picture 294" descr="f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0" y="1116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295</xdr:row>
      <xdr:rowOff>0</xdr:rowOff>
    </xdr:from>
    <xdr:to>
      <xdr:col>1</xdr:col>
      <xdr:colOff>2847975</xdr:colOff>
      <xdr:row>295</xdr:row>
      <xdr:rowOff>2857500</xdr:rowOff>
    </xdr:to>
    <xdr:pic>
      <xdr:nvPicPr>
        <xdr:cNvPr id="296" name="Picture 295" descr="f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0" y="1120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1</xdr:col>
      <xdr:colOff>2847975</xdr:colOff>
      <xdr:row>296</xdr:row>
      <xdr:rowOff>2857500</xdr:rowOff>
    </xdr:to>
    <xdr:pic>
      <xdr:nvPicPr>
        <xdr:cNvPr id="297" name="Picture 296" descr="f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0" y="1124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297</xdr:row>
      <xdr:rowOff>0</xdr:rowOff>
    </xdr:from>
    <xdr:to>
      <xdr:col>1</xdr:col>
      <xdr:colOff>2847975</xdr:colOff>
      <xdr:row>297</xdr:row>
      <xdr:rowOff>2857500</xdr:rowOff>
    </xdr:to>
    <xdr:pic>
      <xdr:nvPicPr>
        <xdr:cNvPr id="298" name="Picture 297" descr="f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0" y="1127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298</xdr:row>
      <xdr:rowOff>0</xdr:rowOff>
    </xdr:from>
    <xdr:to>
      <xdr:col>1</xdr:col>
      <xdr:colOff>2847975</xdr:colOff>
      <xdr:row>298</xdr:row>
      <xdr:rowOff>2857500</xdr:rowOff>
    </xdr:to>
    <xdr:pic>
      <xdr:nvPicPr>
        <xdr:cNvPr id="299" name="Picture 298" descr="f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0" y="1131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299</xdr:row>
      <xdr:rowOff>0</xdr:rowOff>
    </xdr:from>
    <xdr:to>
      <xdr:col>1</xdr:col>
      <xdr:colOff>2847975</xdr:colOff>
      <xdr:row>299</xdr:row>
      <xdr:rowOff>2857500</xdr:rowOff>
    </xdr:to>
    <xdr:pic>
      <xdr:nvPicPr>
        <xdr:cNvPr id="300" name="Picture 299" descr="f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0" y="1135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300</xdr:row>
      <xdr:rowOff>0</xdr:rowOff>
    </xdr:from>
    <xdr:to>
      <xdr:col>1</xdr:col>
      <xdr:colOff>2847975</xdr:colOff>
      <xdr:row>300</xdr:row>
      <xdr:rowOff>2857500</xdr:rowOff>
    </xdr:to>
    <xdr:pic>
      <xdr:nvPicPr>
        <xdr:cNvPr id="301" name="Picture 300" descr="f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0" y="1139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1</xdr:col>
      <xdr:colOff>2847975</xdr:colOff>
      <xdr:row>301</xdr:row>
      <xdr:rowOff>2857500</xdr:rowOff>
    </xdr:to>
    <xdr:pic>
      <xdr:nvPicPr>
        <xdr:cNvPr id="302" name="Picture 301" descr="f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0" y="1143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302</xdr:row>
      <xdr:rowOff>0</xdr:rowOff>
    </xdr:from>
    <xdr:to>
      <xdr:col>1</xdr:col>
      <xdr:colOff>2847975</xdr:colOff>
      <xdr:row>302</xdr:row>
      <xdr:rowOff>2857500</xdr:rowOff>
    </xdr:to>
    <xdr:pic>
      <xdr:nvPicPr>
        <xdr:cNvPr id="303" name="Picture 302" descr="f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0" y="1147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303</xdr:row>
      <xdr:rowOff>0</xdr:rowOff>
    </xdr:from>
    <xdr:to>
      <xdr:col>1</xdr:col>
      <xdr:colOff>2847975</xdr:colOff>
      <xdr:row>303</xdr:row>
      <xdr:rowOff>2857500</xdr:rowOff>
    </xdr:to>
    <xdr:pic>
      <xdr:nvPicPr>
        <xdr:cNvPr id="304" name="Picture 303" descr="f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0" y="1150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304</xdr:row>
      <xdr:rowOff>0</xdr:rowOff>
    </xdr:from>
    <xdr:to>
      <xdr:col>1</xdr:col>
      <xdr:colOff>2847975</xdr:colOff>
      <xdr:row>304</xdr:row>
      <xdr:rowOff>2857500</xdr:rowOff>
    </xdr:to>
    <xdr:pic>
      <xdr:nvPicPr>
        <xdr:cNvPr id="305" name="Picture 304" descr="f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1154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305</xdr:row>
      <xdr:rowOff>0</xdr:rowOff>
    </xdr:from>
    <xdr:to>
      <xdr:col>1</xdr:col>
      <xdr:colOff>2847975</xdr:colOff>
      <xdr:row>305</xdr:row>
      <xdr:rowOff>2857500</xdr:rowOff>
    </xdr:to>
    <xdr:pic>
      <xdr:nvPicPr>
        <xdr:cNvPr id="306" name="Picture 305" descr="f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0" y="1158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</xdr:row>
      <xdr:rowOff>0</xdr:rowOff>
    </xdr:from>
    <xdr:to>
      <xdr:col>1</xdr:col>
      <xdr:colOff>2847975</xdr:colOff>
      <xdr:row>306</xdr:row>
      <xdr:rowOff>2857500</xdr:rowOff>
    </xdr:to>
    <xdr:pic>
      <xdr:nvPicPr>
        <xdr:cNvPr id="307" name="Picture 306" descr="f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1162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307</xdr:row>
      <xdr:rowOff>0</xdr:rowOff>
    </xdr:from>
    <xdr:to>
      <xdr:col>1</xdr:col>
      <xdr:colOff>2847975</xdr:colOff>
      <xdr:row>307</xdr:row>
      <xdr:rowOff>2857500</xdr:rowOff>
    </xdr:to>
    <xdr:pic>
      <xdr:nvPicPr>
        <xdr:cNvPr id="308" name="Picture 307" descr="f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0" y="1166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308</xdr:row>
      <xdr:rowOff>0</xdr:rowOff>
    </xdr:from>
    <xdr:to>
      <xdr:col>1</xdr:col>
      <xdr:colOff>2847975</xdr:colOff>
      <xdr:row>308</xdr:row>
      <xdr:rowOff>2857500</xdr:rowOff>
    </xdr:to>
    <xdr:pic>
      <xdr:nvPicPr>
        <xdr:cNvPr id="309" name="Picture 308" descr="f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0" y="1169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309</xdr:row>
      <xdr:rowOff>0</xdr:rowOff>
    </xdr:from>
    <xdr:to>
      <xdr:col>1</xdr:col>
      <xdr:colOff>2847975</xdr:colOff>
      <xdr:row>309</xdr:row>
      <xdr:rowOff>2857500</xdr:rowOff>
    </xdr:to>
    <xdr:pic>
      <xdr:nvPicPr>
        <xdr:cNvPr id="310" name="Picture 309" descr="f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0" y="1173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310</xdr:row>
      <xdr:rowOff>0</xdr:rowOff>
    </xdr:from>
    <xdr:to>
      <xdr:col>1</xdr:col>
      <xdr:colOff>2847975</xdr:colOff>
      <xdr:row>310</xdr:row>
      <xdr:rowOff>2857500</xdr:rowOff>
    </xdr:to>
    <xdr:pic>
      <xdr:nvPicPr>
        <xdr:cNvPr id="311" name="Picture 310" descr="f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0" y="1177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</xdr:col>
      <xdr:colOff>2847975</xdr:colOff>
      <xdr:row>311</xdr:row>
      <xdr:rowOff>2857500</xdr:rowOff>
    </xdr:to>
    <xdr:pic>
      <xdr:nvPicPr>
        <xdr:cNvPr id="312" name="Picture 311" descr="f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1181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1</xdr:col>
      <xdr:colOff>2847975</xdr:colOff>
      <xdr:row>312</xdr:row>
      <xdr:rowOff>2857500</xdr:rowOff>
    </xdr:to>
    <xdr:pic>
      <xdr:nvPicPr>
        <xdr:cNvPr id="313" name="Picture 312" descr="f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0" y="1185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313</xdr:row>
      <xdr:rowOff>0</xdr:rowOff>
    </xdr:from>
    <xdr:to>
      <xdr:col>1</xdr:col>
      <xdr:colOff>2847975</xdr:colOff>
      <xdr:row>313</xdr:row>
      <xdr:rowOff>2857500</xdr:rowOff>
    </xdr:to>
    <xdr:pic>
      <xdr:nvPicPr>
        <xdr:cNvPr id="314" name="Picture 313" descr="f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0" y="1188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</xdr:col>
      <xdr:colOff>2847975</xdr:colOff>
      <xdr:row>314</xdr:row>
      <xdr:rowOff>2857500</xdr:rowOff>
    </xdr:to>
    <xdr:pic>
      <xdr:nvPicPr>
        <xdr:cNvPr id="315" name="Picture 314" descr="f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0" y="1192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315</xdr:row>
      <xdr:rowOff>0</xdr:rowOff>
    </xdr:from>
    <xdr:to>
      <xdr:col>1</xdr:col>
      <xdr:colOff>2847975</xdr:colOff>
      <xdr:row>315</xdr:row>
      <xdr:rowOff>2857500</xdr:rowOff>
    </xdr:to>
    <xdr:pic>
      <xdr:nvPicPr>
        <xdr:cNvPr id="316" name="Picture 315" descr="f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1196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316</xdr:row>
      <xdr:rowOff>0</xdr:rowOff>
    </xdr:from>
    <xdr:to>
      <xdr:col>1</xdr:col>
      <xdr:colOff>2847975</xdr:colOff>
      <xdr:row>316</xdr:row>
      <xdr:rowOff>2857500</xdr:rowOff>
    </xdr:to>
    <xdr:pic>
      <xdr:nvPicPr>
        <xdr:cNvPr id="317" name="Picture 316" descr="f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1200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317</xdr:row>
      <xdr:rowOff>0</xdr:rowOff>
    </xdr:from>
    <xdr:to>
      <xdr:col>1</xdr:col>
      <xdr:colOff>2847975</xdr:colOff>
      <xdr:row>317</xdr:row>
      <xdr:rowOff>2857500</xdr:rowOff>
    </xdr:to>
    <xdr:pic>
      <xdr:nvPicPr>
        <xdr:cNvPr id="318" name="Picture 317" descr="f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1204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</xdr:col>
      <xdr:colOff>2847975</xdr:colOff>
      <xdr:row>318</xdr:row>
      <xdr:rowOff>2857500</xdr:rowOff>
    </xdr:to>
    <xdr:pic>
      <xdr:nvPicPr>
        <xdr:cNvPr id="319" name="Picture 318" descr="f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0" y="1207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</xdr:col>
      <xdr:colOff>2847975</xdr:colOff>
      <xdr:row>319</xdr:row>
      <xdr:rowOff>2857500</xdr:rowOff>
    </xdr:to>
    <xdr:pic>
      <xdr:nvPicPr>
        <xdr:cNvPr id="320" name="Picture 319" descr="f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0" y="1211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320</xdr:row>
      <xdr:rowOff>0</xdr:rowOff>
    </xdr:from>
    <xdr:to>
      <xdr:col>1</xdr:col>
      <xdr:colOff>2847975</xdr:colOff>
      <xdr:row>320</xdr:row>
      <xdr:rowOff>2857500</xdr:rowOff>
    </xdr:to>
    <xdr:pic>
      <xdr:nvPicPr>
        <xdr:cNvPr id="321" name="Picture 320" descr="f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0" y="1215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321</xdr:row>
      <xdr:rowOff>0</xdr:rowOff>
    </xdr:from>
    <xdr:to>
      <xdr:col>1</xdr:col>
      <xdr:colOff>2847975</xdr:colOff>
      <xdr:row>321</xdr:row>
      <xdr:rowOff>2857500</xdr:rowOff>
    </xdr:to>
    <xdr:pic>
      <xdr:nvPicPr>
        <xdr:cNvPr id="322" name="Picture 321" descr="f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0" y="1219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1</xdr:col>
      <xdr:colOff>2847975</xdr:colOff>
      <xdr:row>322</xdr:row>
      <xdr:rowOff>2857500</xdr:rowOff>
    </xdr:to>
    <xdr:pic>
      <xdr:nvPicPr>
        <xdr:cNvPr id="323" name="Picture 322" descr="f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0" y="1223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323</xdr:row>
      <xdr:rowOff>0</xdr:rowOff>
    </xdr:from>
    <xdr:to>
      <xdr:col>1</xdr:col>
      <xdr:colOff>2847975</xdr:colOff>
      <xdr:row>323</xdr:row>
      <xdr:rowOff>2857500</xdr:rowOff>
    </xdr:to>
    <xdr:pic>
      <xdr:nvPicPr>
        <xdr:cNvPr id="324" name="Picture 323" descr="f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0" y="1227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324</xdr:row>
      <xdr:rowOff>0</xdr:rowOff>
    </xdr:from>
    <xdr:to>
      <xdr:col>1</xdr:col>
      <xdr:colOff>2847975</xdr:colOff>
      <xdr:row>324</xdr:row>
      <xdr:rowOff>2857500</xdr:rowOff>
    </xdr:to>
    <xdr:pic>
      <xdr:nvPicPr>
        <xdr:cNvPr id="325" name="Picture 324" descr="f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0" y="1230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325</xdr:row>
      <xdr:rowOff>0</xdr:rowOff>
    </xdr:from>
    <xdr:to>
      <xdr:col>1</xdr:col>
      <xdr:colOff>2847975</xdr:colOff>
      <xdr:row>325</xdr:row>
      <xdr:rowOff>2857500</xdr:rowOff>
    </xdr:to>
    <xdr:pic>
      <xdr:nvPicPr>
        <xdr:cNvPr id="326" name="Picture 325" descr="f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0" y="1234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326</xdr:row>
      <xdr:rowOff>0</xdr:rowOff>
    </xdr:from>
    <xdr:to>
      <xdr:col>1</xdr:col>
      <xdr:colOff>2847975</xdr:colOff>
      <xdr:row>326</xdr:row>
      <xdr:rowOff>2857500</xdr:rowOff>
    </xdr:to>
    <xdr:pic>
      <xdr:nvPicPr>
        <xdr:cNvPr id="327" name="Picture 326" descr="f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0" y="1238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327</xdr:row>
      <xdr:rowOff>0</xdr:rowOff>
    </xdr:from>
    <xdr:to>
      <xdr:col>1</xdr:col>
      <xdr:colOff>2847975</xdr:colOff>
      <xdr:row>327</xdr:row>
      <xdr:rowOff>2857500</xdr:rowOff>
    </xdr:to>
    <xdr:pic>
      <xdr:nvPicPr>
        <xdr:cNvPr id="328" name="Picture 327" descr="f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0" y="1242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328</xdr:row>
      <xdr:rowOff>0</xdr:rowOff>
    </xdr:from>
    <xdr:to>
      <xdr:col>1</xdr:col>
      <xdr:colOff>2847975</xdr:colOff>
      <xdr:row>328</xdr:row>
      <xdr:rowOff>2857500</xdr:rowOff>
    </xdr:to>
    <xdr:pic>
      <xdr:nvPicPr>
        <xdr:cNvPr id="329" name="Picture 328" descr="f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0" y="1246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1</xdr:col>
      <xdr:colOff>2847975</xdr:colOff>
      <xdr:row>329</xdr:row>
      <xdr:rowOff>2857500</xdr:rowOff>
    </xdr:to>
    <xdr:pic>
      <xdr:nvPicPr>
        <xdr:cNvPr id="330" name="Picture 329" descr="f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0" y="1249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330</xdr:row>
      <xdr:rowOff>0</xdr:rowOff>
    </xdr:from>
    <xdr:to>
      <xdr:col>1</xdr:col>
      <xdr:colOff>2847975</xdr:colOff>
      <xdr:row>330</xdr:row>
      <xdr:rowOff>2857500</xdr:rowOff>
    </xdr:to>
    <xdr:pic>
      <xdr:nvPicPr>
        <xdr:cNvPr id="331" name="Picture 330" descr="f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0" y="1253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331</xdr:row>
      <xdr:rowOff>0</xdr:rowOff>
    </xdr:from>
    <xdr:to>
      <xdr:col>1</xdr:col>
      <xdr:colOff>2847975</xdr:colOff>
      <xdr:row>331</xdr:row>
      <xdr:rowOff>2857500</xdr:rowOff>
    </xdr:to>
    <xdr:pic>
      <xdr:nvPicPr>
        <xdr:cNvPr id="332" name="Picture 331" descr="f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0" y="1257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332</xdr:row>
      <xdr:rowOff>0</xdr:rowOff>
    </xdr:from>
    <xdr:to>
      <xdr:col>1</xdr:col>
      <xdr:colOff>2847975</xdr:colOff>
      <xdr:row>332</xdr:row>
      <xdr:rowOff>2857500</xdr:rowOff>
    </xdr:to>
    <xdr:pic>
      <xdr:nvPicPr>
        <xdr:cNvPr id="333" name="Picture 332" descr="f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0" y="1261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333</xdr:row>
      <xdr:rowOff>0</xdr:rowOff>
    </xdr:from>
    <xdr:to>
      <xdr:col>1</xdr:col>
      <xdr:colOff>2847975</xdr:colOff>
      <xdr:row>333</xdr:row>
      <xdr:rowOff>2857500</xdr:rowOff>
    </xdr:to>
    <xdr:pic>
      <xdr:nvPicPr>
        <xdr:cNvPr id="334" name="Picture 333" descr="f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0" y="1265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334</xdr:row>
      <xdr:rowOff>0</xdr:rowOff>
    </xdr:from>
    <xdr:to>
      <xdr:col>1</xdr:col>
      <xdr:colOff>2847975</xdr:colOff>
      <xdr:row>334</xdr:row>
      <xdr:rowOff>2857500</xdr:rowOff>
    </xdr:to>
    <xdr:pic>
      <xdr:nvPicPr>
        <xdr:cNvPr id="335" name="Picture 334" descr="f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0" y="1268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335</xdr:row>
      <xdr:rowOff>0</xdr:rowOff>
    </xdr:from>
    <xdr:to>
      <xdr:col>1</xdr:col>
      <xdr:colOff>2847975</xdr:colOff>
      <xdr:row>335</xdr:row>
      <xdr:rowOff>2857500</xdr:rowOff>
    </xdr:to>
    <xdr:pic>
      <xdr:nvPicPr>
        <xdr:cNvPr id="336" name="Picture 335" descr="f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0" y="1272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336</xdr:row>
      <xdr:rowOff>0</xdr:rowOff>
    </xdr:from>
    <xdr:to>
      <xdr:col>1</xdr:col>
      <xdr:colOff>2847975</xdr:colOff>
      <xdr:row>336</xdr:row>
      <xdr:rowOff>2857500</xdr:rowOff>
    </xdr:to>
    <xdr:pic>
      <xdr:nvPicPr>
        <xdr:cNvPr id="337" name="Picture 336" descr="f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1276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1</xdr:col>
      <xdr:colOff>2847975</xdr:colOff>
      <xdr:row>337</xdr:row>
      <xdr:rowOff>2857500</xdr:rowOff>
    </xdr:to>
    <xdr:pic>
      <xdr:nvPicPr>
        <xdr:cNvPr id="338" name="Picture 337" descr="f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0" y="1280350500"/>
          <a:ext cx="2857500" cy="2857500"/>
        </a:xfrm>
        <a:prstGeom prst="rect">
          <a:avLst/>
        </a:prstGeom>
      </xdr:spPr>
    </xdr:pic>
    <xdr:clientData/>
  </xdr:twoCellAnchor>
  <xdr:twoCellAnchor>
    <xdr:from>
      <xdr:col>15</xdr:col>
      <xdr:colOff>142874</xdr:colOff>
      <xdr:row>1</xdr:row>
      <xdr:rowOff>962025</xdr:rowOff>
    </xdr:from>
    <xdr:to>
      <xdr:col>27</xdr:col>
      <xdr:colOff>238124</xdr:colOff>
      <xdr:row>1</xdr:row>
      <xdr:rowOff>2876550</xdr:rowOff>
    </xdr:to>
    <xdr:sp macro="" textlink="">
      <xdr:nvSpPr>
        <xdr:cNvPr id="339" name="TextBox 338">
          <a:extLst>
            <a:ext uri="{FF2B5EF4-FFF2-40B4-BE49-F238E27FC236}">
              <a16:creationId xmlns:a16="http://schemas.microsoft.com/office/drawing/2014/main" id="{98089204-DF9A-43AE-81B9-B11CF84EDFB4}"/>
            </a:ext>
          </a:extLst>
        </xdr:cNvPr>
        <xdr:cNvSpPr txBox="1"/>
      </xdr:nvSpPr>
      <xdr:spPr>
        <a:xfrm>
          <a:off x="20443030" y="1164431"/>
          <a:ext cx="7381875" cy="19145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200"/>
            <a:t>RI LoVo - resistance index;</a:t>
          </a:r>
          <a:r>
            <a:rPr lang="en-US" sz="1200" baseline="0"/>
            <a:t> formula RI = IC50 LoVo/DX [nM] / IC50 LoVo [n</a:t>
          </a:r>
          <a:r>
            <a:rPr lang="pl-PL" sz="1200" baseline="0"/>
            <a:t>M</a:t>
          </a:r>
          <a:r>
            <a:rPr lang="en-US" sz="1200" baseline="0"/>
            <a:t>]</a:t>
          </a:r>
        </a:p>
        <a:p>
          <a:r>
            <a:rPr lang="en-US" sz="1200" baseline="0"/>
            <a:t>SI BALB3/T3 - selectivity index (selectivity index); formula SI = IC50 BALB3/T3 [nM] / IC50 for another cell line [nM]</a:t>
          </a:r>
          <a:endParaRPr lang="pl-PL" sz="1200" baseline="0"/>
        </a:p>
        <a:p>
          <a:endParaRPr lang="pl-PL" sz="1200" baseline="0"/>
        </a:p>
        <a:p>
          <a:r>
            <a:rPr lang="pl-PL" sz="1200"/>
            <a:t>Native docked structure (SMILES: O=C(CS)N[C@@H]1c2cc(=O)c(ccc2-c2c(CC1)cc(c(c2OC)OC)OC)OC ), </a:t>
          </a:r>
          <a:r>
            <a:rPr lang="pl-PL" sz="1200" b="1"/>
            <a:t>-8.6 kcal/mol</a:t>
          </a:r>
        </a:p>
        <a:p>
          <a:r>
            <a:rPr lang="pl-PL" sz="1200"/>
            <a:t>Colchicine</a:t>
          </a:r>
          <a:r>
            <a:rPr lang="pl-PL" sz="1200" baseline="0"/>
            <a:t> (SMILES: </a:t>
          </a:r>
          <a:r>
            <a:rPr lang="pl-PL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CC(=O)NC1CCC2=CC(=C(C(=C2C3=CC=C(C(=O)C=C13)OC)OC)OC)OC </a:t>
          </a:r>
          <a:r>
            <a:rPr lang="pl-PL" sz="1200" baseline="0"/>
            <a:t>), </a:t>
          </a:r>
          <a:r>
            <a:rPr lang="pl-PL" sz="1200" b="1" baseline="0"/>
            <a:t>-8.2 kcal/mol</a:t>
          </a:r>
          <a:endParaRPr lang="pl-PL" sz="1200" b="1"/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2EC6D22-B835-4FF3-B4EE-C81E1C97DEFE}" name="Table1" displayName="Table1" ref="A1:O338" totalsRowShown="0" headerRowDxfId="16" dataDxfId="15">
  <autoFilter ref="A1:O338" xr:uid="{42EC6D22-B835-4FF3-B4EE-C81E1C97DEFE}"/>
  <tableColumns count="15">
    <tableColumn id="11" xr3:uid="{3C5D9DE2-7885-444F-82C5-5371245688B1}" name="Index" dataDxfId="14"/>
    <tableColumn id="1" xr3:uid="{E7AFF9D8-88B8-4EFE-9378-77FDDC3FD702}" name="Structure" dataDxfId="13"/>
    <tableColumn id="2" xr3:uid="{29E5AECD-E117-44AB-8D9E-FD02595F1E23}" name="SMILES" dataDxfId="12"/>
    <tableColumn id="3" xr3:uid="{696D9053-EC07-45D0-97C6-D6F173C4329B}" name="SYBA score" dataDxfId="11"/>
    <tableColumn id="4" xr3:uid="{15F5C60D-88BF-4162-8146-AAD1212A133C}" name="A549 [nM]" dataDxfId="10"/>
    <tableColumn id="5" xr3:uid="{2DC5EF62-650F-4CDF-9FBE-FDA531572E8C}" name="BALB/3T3 [nM]" dataDxfId="9"/>
    <tableColumn id="6" xr3:uid="{6878E549-A135-4648-B92E-C6147576878A}" name="LoVo [nM]" dataDxfId="8"/>
    <tableColumn id="7" xr3:uid="{F1CC2FFB-0ABD-4D3A-9B75-2D0BD3F978F5}" name="LoVo/DX [nM]" dataDxfId="7"/>
    <tableColumn id="8" xr3:uid="{008A8920-1654-49B6-923C-DCA83D11A9DD}" name="MCF-7 [nM]" dataDxfId="6"/>
    <tableColumn id="10" xr3:uid="{CC14FB62-5D31-427F-A205-40231879664F}" name="RI LoVo" dataDxfId="5">
      <calculatedColumnFormula>ROUND(Table1[[#This Row],[LoVo/DX '[nM']]]/Table1[[#This Row],[LoVo '[nM']]],2)</calculatedColumnFormula>
    </tableColumn>
    <tableColumn id="15" xr3:uid="{CF919941-6B48-4A48-98CE-FDDFAA4C2A83}" name="SI BALB3/T3 (A549)" dataDxfId="4">
      <calculatedColumnFormula>ROUND(Table1[[#This Row],[BALB/3T3 '[nM']]]/Table1[[#This Row],[A549 '[nM']]],2)</calculatedColumnFormula>
    </tableColumn>
    <tableColumn id="14" xr3:uid="{251C1C14-3841-4E5E-9220-AF9042F57F18}" name="SI BALB3/T3 (LoVo)" dataDxfId="3">
      <calculatedColumnFormula>ROUND(Table1[[#This Row],[BALB/3T3 '[nM']]]/Table1[[#This Row],[LoVo '[nM']]],2)</calculatedColumnFormula>
    </tableColumn>
    <tableColumn id="13" xr3:uid="{7A9535E2-81A8-4DA1-A86A-45AE0CCB867E}" name="SI BALB3/T3 (LoVo/DX)" dataDxfId="2">
      <calculatedColumnFormula>ROUND(Table1[[#This Row],[BALB/3T3 '[nM']]]/Table1[[#This Row],[LoVo/DX '[nM']]],2)</calculatedColumnFormula>
    </tableColumn>
    <tableColumn id="12" xr3:uid="{769C15B3-5722-48E2-8403-E79075D51A5B}" name="SI BALB3/T3 (MCF-7)" dataDxfId="1">
      <calculatedColumnFormula>ROUND(Table1[[#This Row],[BALB/3T3 '[nM']]]/Table1[[#This Row],[MCF-7 '[nM']]],2)</calculatedColumnFormula>
    </tableColumn>
    <tableColumn id="9" xr3:uid="{EBC98A05-7409-4FD1-96ED-847153D69559}" name="Affinity to 1SA0 [kcal/mol]" dataDxfId="0"/>
  </tableColumns>
  <tableStyleInfo name="TableStyleMedium15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38"/>
  <sheetViews>
    <sheetView tabSelected="1" topLeftCell="D1" zoomScale="80" zoomScaleNormal="80" workbookViewId="0">
      <selection activeCell="O1" sqref="O1"/>
    </sheetView>
  </sheetViews>
  <sheetFormatPr defaultRowHeight="15.75" x14ac:dyDescent="0.25"/>
  <cols>
    <col min="1" max="1" width="12.28515625" style="1" bestFit="1" customWidth="1"/>
    <col min="2" max="2" width="49.5703125" style="1" customWidth="1"/>
    <col min="3" max="3" width="12.7109375" style="4" customWidth="1"/>
    <col min="4" max="4" width="15.28515625" style="1" bestFit="1" customWidth="1"/>
    <col min="5" max="5" width="14.7109375" style="1" bestFit="1" customWidth="1"/>
    <col min="6" max="6" width="18.85546875" style="1" bestFit="1" customWidth="1"/>
    <col min="7" max="7" width="14.85546875" style="1" bestFit="1" customWidth="1"/>
    <col min="8" max="8" width="18.28515625" style="1" bestFit="1" customWidth="1"/>
    <col min="9" max="9" width="16.140625" style="1" bestFit="1" customWidth="1"/>
    <col min="10" max="10" width="12.140625" style="1" bestFit="1" customWidth="1"/>
    <col min="11" max="11" width="22.42578125" style="1" bestFit="1" customWidth="1"/>
    <col min="12" max="12" width="22.5703125" style="1" bestFit="1" customWidth="1"/>
    <col min="13" max="13" width="26" style="1" bestFit="1" customWidth="1"/>
    <col min="14" max="14" width="23.85546875" style="1" bestFit="1" customWidth="1"/>
    <col min="15" max="15" width="29.28515625" style="1" bestFit="1" customWidth="1"/>
  </cols>
  <sheetData>
    <row r="1" spans="1:15" x14ac:dyDescent="0.25">
      <c r="A1" s="1" t="s">
        <v>347</v>
      </c>
      <c r="B1" s="1" t="s">
        <v>345</v>
      </c>
      <c r="C1" s="4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346</v>
      </c>
      <c r="K1" s="1" t="s">
        <v>348</v>
      </c>
      <c r="L1" s="1" t="s">
        <v>349</v>
      </c>
      <c r="M1" s="1" t="s">
        <v>350</v>
      </c>
      <c r="N1" s="1" t="s">
        <v>351</v>
      </c>
      <c r="O1" s="2" t="s">
        <v>344</v>
      </c>
    </row>
    <row r="2" spans="1:15" ht="300" customHeight="1" x14ac:dyDescent="0.25">
      <c r="A2" s="1">
        <v>1</v>
      </c>
      <c r="C2" s="4" t="s">
        <v>7</v>
      </c>
      <c r="D2" s="1">
        <v>45.88</v>
      </c>
      <c r="E2" s="3">
        <v>10.168579055108941</v>
      </c>
      <c r="F2" s="3">
        <v>6.2000000000000064</v>
      </c>
      <c r="G2" s="3">
        <v>5.7</v>
      </c>
      <c r="H2" s="3">
        <v>136.58604978269381</v>
      </c>
      <c r="I2" s="3">
        <v>8.3576286552007986</v>
      </c>
      <c r="J2" s="1">
        <f>ROUND(Table1[[#This Row],[LoVo/DX '[nM']]]/Table1[[#This Row],[LoVo '[nM']]],2)</f>
        <v>23.96</v>
      </c>
      <c r="K2" s="1">
        <f>ROUND(Table1[[#This Row],[BALB/3T3 '[nM']]]/Table1[[#This Row],[A549 '[nM']]],2)</f>
        <v>0.61</v>
      </c>
      <c r="L2" s="1">
        <f>ROUND(Table1[[#This Row],[BALB/3T3 '[nM']]]/Table1[[#This Row],[LoVo '[nM']]],2)</f>
        <v>1.0900000000000001</v>
      </c>
      <c r="M2" s="1">
        <f>ROUND(Table1[[#This Row],[BALB/3T3 '[nM']]]/Table1[[#This Row],[LoVo/DX '[nM']]],2)</f>
        <v>0.05</v>
      </c>
      <c r="N2" s="1">
        <f>ROUND(Table1[[#This Row],[BALB/3T3 '[nM']]]/Table1[[#This Row],[MCF-7 '[nM']]],2)</f>
        <v>0.74</v>
      </c>
      <c r="O2" s="1">
        <v>-7.8</v>
      </c>
    </row>
    <row r="3" spans="1:15" ht="300" customHeight="1" x14ac:dyDescent="0.25">
      <c r="A3" s="1">
        <v>2</v>
      </c>
      <c r="C3" s="4" t="s">
        <v>8</v>
      </c>
      <c r="D3" s="1">
        <v>68.25</v>
      </c>
      <c r="E3" s="3">
        <v>10.64894360957932</v>
      </c>
      <c r="F3" s="3">
        <v>9.4398093201081181</v>
      </c>
      <c r="G3" s="3">
        <v>17.46049604742133</v>
      </c>
      <c r="H3" s="3">
        <v>49.797629266118747</v>
      </c>
      <c r="I3" s="3">
        <v>10.16783408016323</v>
      </c>
      <c r="J3" s="1">
        <f>ROUND(Table1[[#This Row],[LoVo/DX '[nM']]]/Table1[[#This Row],[LoVo '[nM']]],2)</f>
        <v>2.85</v>
      </c>
      <c r="K3" s="1">
        <f>ROUND(Table1[[#This Row],[BALB/3T3 '[nM']]]/Table1[[#This Row],[A549 '[nM']]],2)</f>
        <v>0.89</v>
      </c>
      <c r="L3" s="1">
        <f>ROUND(Table1[[#This Row],[BALB/3T3 '[nM']]]/Table1[[#This Row],[LoVo '[nM']]],2)</f>
        <v>0.54</v>
      </c>
      <c r="M3" s="1">
        <f>ROUND(Table1[[#This Row],[BALB/3T3 '[nM']]]/Table1[[#This Row],[LoVo/DX '[nM']]],2)</f>
        <v>0.19</v>
      </c>
      <c r="N3" s="1">
        <f>ROUND(Table1[[#This Row],[BALB/3T3 '[nM']]]/Table1[[#This Row],[MCF-7 '[nM']]],2)</f>
        <v>0.93</v>
      </c>
      <c r="O3" s="1">
        <v>-7.6</v>
      </c>
    </row>
    <row r="4" spans="1:15" ht="300" customHeight="1" x14ac:dyDescent="0.25">
      <c r="A4" s="1">
        <v>3</v>
      </c>
      <c r="C4" s="4" t="s">
        <v>9</v>
      </c>
      <c r="D4" s="1">
        <v>74.22</v>
      </c>
      <c r="E4" s="3">
        <v>11.79406630471442</v>
      </c>
      <c r="F4" s="3">
        <v>30.305940011819459</v>
      </c>
      <c r="G4" s="3">
        <v>53.999999999999957</v>
      </c>
      <c r="H4" s="3">
        <v>37.606394771408333</v>
      </c>
      <c r="I4" s="3">
        <v>9.099150586900123</v>
      </c>
      <c r="J4" s="1">
        <f>ROUND(Table1[[#This Row],[LoVo/DX '[nM']]]/Table1[[#This Row],[LoVo '[nM']]],2)</f>
        <v>0.7</v>
      </c>
      <c r="K4" s="1">
        <f>ROUND(Table1[[#This Row],[BALB/3T3 '[nM']]]/Table1[[#This Row],[A549 '[nM']]],2)</f>
        <v>2.57</v>
      </c>
      <c r="L4" s="1">
        <f>ROUND(Table1[[#This Row],[BALB/3T3 '[nM']]]/Table1[[#This Row],[LoVo '[nM']]],2)</f>
        <v>0.56000000000000005</v>
      </c>
      <c r="M4" s="1">
        <f>ROUND(Table1[[#This Row],[BALB/3T3 '[nM']]]/Table1[[#This Row],[LoVo/DX '[nM']]],2)</f>
        <v>0.81</v>
      </c>
      <c r="N4" s="1">
        <f>ROUND(Table1[[#This Row],[BALB/3T3 '[nM']]]/Table1[[#This Row],[MCF-7 '[nM']]],2)</f>
        <v>3.33</v>
      </c>
      <c r="O4" s="1">
        <v>-8.4</v>
      </c>
    </row>
    <row r="5" spans="1:15" ht="300" customHeight="1" x14ac:dyDescent="0.25">
      <c r="A5" s="1">
        <v>4</v>
      </c>
      <c r="C5" s="4" t="s">
        <v>10</v>
      </c>
      <c r="D5" s="1">
        <v>40.43</v>
      </c>
      <c r="E5" s="3">
        <v>6.4000000000000048</v>
      </c>
      <c r="F5" s="3">
        <v>23.752894560453068</v>
      </c>
      <c r="G5" s="3">
        <v>8.5701047025844943</v>
      </c>
      <c r="H5" s="3">
        <v>210.36778334560469</v>
      </c>
      <c r="I5" s="3">
        <v>5.4000000000000066</v>
      </c>
      <c r="J5" s="1">
        <f>ROUND(Table1[[#This Row],[LoVo/DX '[nM']]]/Table1[[#This Row],[LoVo '[nM']]],2)</f>
        <v>24.55</v>
      </c>
      <c r="K5" s="1">
        <f>ROUND(Table1[[#This Row],[BALB/3T3 '[nM']]]/Table1[[#This Row],[A549 '[nM']]],2)</f>
        <v>3.71</v>
      </c>
      <c r="L5" s="1">
        <f>ROUND(Table1[[#This Row],[BALB/3T3 '[nM']]]/Table1[[#This Row],[LoVo '[nM']]],2)</f>
        <v>2.77</v>
      </c>
      <c r="M5" s="1">
        <f>ROUND(Table1[[#This Row],[BALB/3T3 '[nM']]]/Table1[[#This Row],[LoVo/DX '[nM']]],2)</f>
        <v>0.11</v>
      </c>
      <c r="N5" s="1">
        <f>ROUND(Table1[[#This Row],[BALB/3T3 '[nM']]]/Table1[[#This Row],[MCF-7 '[nM']]],2)</f>
        <v>4.4000000000000004</v>
      </c>
      <c r="O5" s="1">
        <v>-8.1999999999999993</v>
      </c>
    </row>
    <row r="6" spans="1:15" ht="300" customHeight="1" x14ac:dyDescent="0.25">
      <c r="A6" s="1">
        <v>5</v>
      </c>
      <c r="C6" s="4" t="s">
        <v>11</v>
      </c>
      <c r="D6" s="1">
        <v>41.84</v>
      </c>
      <c r="E6" s="3">
        <v>4.7749345545253314</v>
      </c>
      <c r="F6" s="3">
        <v>11.77285012220916</v>
      </c>
      <c r="G6" s="3">
        <v>10</v>
      </c>
      <c r="H6" s="3">
        <v>1806.4398708544729</v>
      </c>
      <c r="I6" s="3">
        <v>12.029326419855749</v>
      </c>
      <c r="J6" s="1">
        <f>ROUND(Table1[[#This Row],[LoVo/DX '[nM']]]/Table1[[#This Row],[LoVo '[nM']]],2)</f>
        <v>180.64</v>
      </c>
      <c r="K6" s="1">
        <f>ROUND(Table1[[#This Row],[BALB/3T3 '[nM']]]/Table1[[#This Row],[A549 '[nM']]],2)</f>
        <v>2.4700000000000002</v>
      </c>
      <c r="L6" s="1">
        <f>ROUND(Table1[[#This Row],[BALB/3T3 '[nM']]]/Table1[[#This Row],[LoVo '[nM']]],2)</f>
        <v>1.18</v>
      </c>
      <c r="M6" s="1">
        <f>ROUND(Table1[[#This Row],[BALB/3T3 '[nM']]]/Table1[[#This Row],[LoVo/DX '[nM']]],2)</f>
        <v>0.01</v>
      </c>
      <c r="N6" s="1">
        <f>ROUND(Table1[[#This Row],[BALB/3T3 '[nM']]]/Table1[[#This Row],[MCF-7 '[nM']]],2)</f>
        <v>0.98</v>
      </c>
      <c r="O6" s="1">
        <v>-8.1</v>
      </c>
    </row>
    <row r="7" spans="1:15" ht="300" customHeight="1" x14ac:dyDescent="0.25">
      <c r="A7" s="1">
        <v>6</v>
      </c>
      <c r="C7" s="4" t="s">
        <v>12</v>
      </c>
      <c r="D7" s="1">
        <v>78.98</v>
      </c>
      <c r="E7" s="3">
        <v>8.0106179536912059</v>
      </c>
      <c r="F7" s="3">
        <v>8.8000000000000096</v>
      </c>
      <c r="G7" s="3">
        <v>3.6284457633829712</v>
      </c>
      <c r="H7" s="3">
        <v>87.878189494343403</v>
      </c>
      <c r="I7" s="3">
        <v>10.440785357066179</v>
      </c>
      <c r="J7" s="1">
        <f>ROUND(Table1[[#This Row],[LoVo/DX '[nM']]]/Table1[[#This Row],[LoVo '[nM']]],2)</f>
        <v>24.22</v>
      </c>
      <c r="K7" s="1">
        <f>ROUND(Table1[[#This Row],[BALB/3T3 '[nM']]]/Table1[[#This Row],[A549 '[nM']]],2)</f>
        <v>1.1000000000000001</v>
      </c>
      <c r="L7" s="1">
        <f>ROUND(Table1[[#This Row],[BALB/3T3 '[nM']]]/Table1[[#This Row],[LoVo '[nM']]],2)</f>
        <v>2.4300000000000002</v>
      </c>
      <c r="M7" s="1">
        <f>ROUND(Table1[[#This Row],[BALB/3T3 '[nM']]]/Table1[[#This Row],[LoVo/DX '[nM']]],2)</f>
        <v>0.1</v>
      </c>
      <c r="N7" s="1">
        <f>ROUND(Table1[[#This Row],[BALB/3T3 '[nM']]]/Table1[[#This Row],[MCF-7 '[nM']]],2)</f>
        <v>0.84</v>
      </c>
      <c r="O7" s="1">
        <v>-9.4</v>
      </c>
    </row>
    <row r="8" spans="1:15" ht="300" customHeight="1" x14ac:dyDescent="0.25">
      <c r="A8" s="1">
        <v>7</v>
      </c>
      <c r="C8" s="4" t="s">
        <v>13</v>
      </c>
      <c r="D8" s="1">
        <v>83.8</v>
      </c>
      <c r="E8" s="3">
        <v>9.5073655657074791</v>
      </c>
      <c r="F8" s="3">
        <v>7.9233831158161356</v>
      </c>
      <c r="G8" s="3">
        <v>6.2093105955838892</v>
      </c>
      <c r="H8" s="3">
        <v>87.878189494343403</v>
      </c>
      <c r="I8" s="3">
        <v>13.43978670296414</v>
      </c>
      <c r="J8" s="1">
        <f>ROUND(Table1[[#This Row],[LoVo/DX '[nM']]]/Table1[[#This Row],[LoVo '[nM']]],2)</f>
        <v>14.15</v>
      </c>
      <c r="K8" s="1">
        <f>ROUND(Table1[[#This Row],[BALB/3T3 '[nM']]]/Table1[[#This Row],[A549 '[nM']]],2)</f>
        <v>0.83</v>
      </c>
      <c r="L8" s="1">
        <f>ROUND(Table1[[#This Row],[BALB/3T3 '[nM']]]/Table1[[#This Row],[LoVo '[nM']]],2)</f>
        <v>1.28</v>
      </c>
      <c r="M8" s="1">
        <f>ROUND(Table1[[#This Row],[BALB/3T3 '[nM']]]/Table1[[#This Row],[LoVo/DX '[nM']]],2)</f>
        <v>0.09</v>
      </c>
      <c r="N8" s="1">
        <f>ROUND(Table1[[#This Row],[BALB/3T3 '[nM']]]/Table1[[#This Row],[MCF-7 '[nM']]],2)</f>
        <v>0.59</v>
      </c>
      <c r="O8" s="1">
        <v>-9</v>
      </c>
    </row>
    <row r="9" spans="1:15" ht="300" customHeight="1" x14ac:dyDescent="0.25">
      <c r="A9" s="1">
        <v>8</v>
      </c>
      <c r="C9" s="4" t="s">
        <v>14</v>
      </c>
      <c r="D9" s="1">
        <v>35.11</v>
      </c>
      <c r="E9" s="3">
        <v>3.8105117766515342</v>
      </c>
      <c r="F9" s="3">
        <v>11.59310139695156</v>
      </c>
      <c r="G9" s="3">
        <v>123.4503948960878</v>
      </c>
      <c r="H9" s="3">
        <v>119.7725845237585</v>
      </c>
      <c r="I9" s="3">
        <v>3.6136824990244238</v>
      </c>
      <c r="J9" s="1">
        <f>ROUND(Table1[[#This Row],[LoVo/DX '[nM']]]/Table1[[#This Row],[LoVo '[nM']]],2)</f>
        <v>0.97</v>
      </c>
      <c r="K9" s="1">
        <f>ROUND(Table1[[#This Row],[BALB/3T3 '[nM']]]/Table1[[#This Row],[A549 '[nM']]],2)</f>
        <v>3.04</v>
      </c>
      <c r="L9" s="1">
        <f>ROUND(Table1[[#This Row],[BALB/3T3 '[nM']]]/Table1[[#This Row],[LoVo '[nM']]],2)</f>
        <v>0.09</v>
      </c>
      <c r="M9" s="1">
        <f>ROUND(Table1[[#This Row],[BALB/3T3 '[nM']]]/Table1[[#This Row],[LoVo/DX '[nM']]],2)</f>
        <v>0.1</v>
      </c>
      <c r="N9" s="1">
        <f>ROUND(Table1[[#This Row],[BALB/3T3 '[nM']]]/Table1[[#This Row],[MCF-7 '[nM']]],2)</f>
        <v>3.21</v>
      </c>
      <c r="O9" s="1">
        <v>-7.4</v>
      </c>
    </row>
    <row r="10" spans="1:15" ht="300" customHeight="1" x14ac:dyDescent="0.25">
      <c r="A10" s="1">
        <v>9</v>
      </c>
      <c r="C10" s="4" t="s">
        <v>15</v>
      </c>
      <c r="D10" s="1">
        <v>37.49</v>
      </c>
      <c r="E10" s="3">
        <v>11.79406630471442</v>
      </c>
      <c r="F10" s="3">
        <v>10.695793565696761</v>
      </c>
      <c r="G10" s="3">
        <v>17.46049604742133</v>
      </c>
      <c r="H10" s="3">
        <v>43.605947649390387</v>
      </c>
      <c r="I10" s="3">
        <v>12.682651410770029</v>
      </c>
      <c r="J10" s="1">
        <f>ROUND(Table1[[#This Row],[LoVo/DX '[nM']]]/Table1[[#This Row],[LoVo '[nM']]],2)</f>
        <v>2.5</v>
      </c>
      <c r="K10" s="1">
        <f>ROUND(Table1[[#This Row],[BALB/3T3 '[nM']]]/Table1[[#This Row],[A549 '[nM']]],2)</f>
        <v>0.91</v>
      </c>
      <c r="L10" s="1">
        <f>ROUND(Table1[[#This Row],[BALB/3T3 '[nM']]]/Table1[[#This Row],[LoVo '[nM']]],2)</f>
        <v>0.61</v>
      </c>
      <c r="M10" s="1">
        <f>ROUND(Table1[[#This Row],[BALB/3T3 '[nM']]]/Table1[[#This Row],[LoVo/DX '[nM']]],2)</f>
        <v>0.25</v>
      </c>
      <c r="N10" s="1">
        <f>ROUND(Table1[[#This Row],[BALB/3T3 '[nM']]]/Table1[[#This Row],[MCF-7 '[nM']]],2)</f>
        <v>0.84</v>
      </c>
      <c r="O10" s="1">
        <v>-8</v>
      </c>
    </row>
    <row r="11" spans="1:15" ht="300" customHeight="1" x14ac:dyDescent="0.25">
      <c r="A11" s="1">
        <v>10</v>
      </c>
      <c r="C11" s="4" t="s">
        <v>16</v>
      </c>
      <c r="D11" s="1">
        <v>49.88</v>
      </c>
      <c r="E11" s="3">
        <v>31.843366656181342</v>
      </c>
      <c r="F11" s="3">
        <v>43.405068828421477</v>
      </c>
      <c r="G11" s="3">
        <v>8.5701047025844943</v>
      </c>
      <c r="H11" s="3">
        <v>266.89553004254577</v>
      </c>
      <c r="I11" s="3">
        <v>7.9283709914120264</v>
      </c>
      <c r="J11" s="1">
        <f>ROUND(Table1[[#This Row],[LoVo/DX '[nM']]]/Table1[[#This Row],[LoVo '[nM']]],2)</f>
        <v>31.14</v>
      </c>
      <c r="K11" s="1">
        <f>ROUND(Table1[[#This Row],[BALB/3T3 '[nM']]]/Table1[[#This Row],[A549 '[nM']]],2)</f>
        <v>1.36</v>
      </c>
      <c r="L11" s="1">
        <f>ROUND(Table1[[#This Row],[BALB/3T3 '[nM']]]/Table1[[#This Row],[LoVo '[nM']]],2)</f>
        <v>5.0599999999999996</v>
      </c>
      <c r="M11" s="1">
        <f>ROUND(Table1[[#This Row],[BALB/3T3 '[nM']]]/Table1[[#This Row],[LoVo/DX '[nM']]],2)</f>
        <v>0.16</v>
      </c>
      <c r="N11" s="1">
        <f>ROUND(Table1[[#This Row],[BALB/3T3 '[nM']]]/Table1[[#This Row],[MCF-7 '[nM']]],2)</f>
        <v>5.47</v>
      </c>
      <c r="O11" s="1">
        <v>-8.3000000000000007</v>
      </c>
    </row>
    <row r="12" spans="1:15" ht="300" customHeight="1" x14ac:dyDescent="0.25">
      <c r="A12" s="1">
        <v>11</v>
      </c>
      <c r="C12" s="4" t="s">
        <v>17</v>
      </c>
      <c r="D12" s="1">
        <v>27.89</v>
      </c>
      <c r="E12" s="3">
        <v>10.949885844153821</v>
      </c>
      <c r="F12" s="3">
        <v>10.89954127475098</v>
      </c>
      <c r="G12" s="3">
        <v>1</v>
      </c>
      <c r="H12" s="3">
        <v>234.86948957644239</v>
      </c>
      <c r="I12" s="3">
        <v>4.1419838485409386</v>
      </c>
      <c r="J12" s="1">
        <f>ROUND(Table1[[#This Row],[LoVo/DX '[nM']]]/Table1[[#This Row],[LoVo '[nM']]],2)</f>
        <v>234.87</v>
      </c>
      <c r="K12" s="1">
        <f>ROUND(Table1[[#This Row],[BALB/3T3 '[nM']]]/Table1[[#This Row],[A549 '[nM']]],2)</f>
        <v>1</v>
      </c>
      <c r="L12" s="1">
        <f>ROUND(Table1[[#This Row],[BALB/3T3 '[nM']]]/Table1[[#This Row],[LoVo '[nM']]],2)</f>
        <v>10.9</v>
      </c>
      <c r="M12" s="1">
        <f>ROUND(Table1[[#This Row],[BALB/3T3 '[nM']]]/Table1[[#This Row],[LoVo/DX '[nM']]],2)</f>
        <v>0.05</v>
      </c>
      <c r="N12" s="1">
        <f>ROUND(Table1[[#This Row],[BALB/3T3 '[nM']]]/Table1[[#This Row],[MCF-7 '[nM']]],2)</f>
        <v>2.63</v>
      </c>
      <c r="O12" s="1">
        <v>-7.9</v>
      </c>
    </row>
    <row r="13" spans="1:15" ht="300" customHeight="1" x14ac:dyDescent="0.25">
      <c r="A13" s="1">
        <v>12</v>
      </c>
      <c r="C13" s="4" t="s">
        <v>18</v>
      </c>
      <c r="D13" s="1">
        <v>36.18</v>
      </c>
      <c r="E13" s="3">
        <v>243.4255533012097</v>
      </c>
      <c r="F13" s="3">
        <v>1219.3440859740961</v>
      </c>
      <c r="G13" s="3">
        <v>648.49055505843671</v>
      </c>
      <c r="H13" s="3">
        <v>1379.494459296028</v>
      </c>
      <c r="I13" s="3">
        <v>492.6368056823282</v>
      </c>
      <c r="J13" s="1">
        <f>ROUND(Table1[[#This Row],[LoVo/DX '[nM']]]/Table1[[#This Row],[LoVo '[nM']]],2)</f>
        <v>2.13</v>
      </c>
      <c r="K13" s="1">
        <f>ROUND(Table1[[#This Row],[BALB/3T3 '[nM']]]/Table1[[#This Row],[A549 '[nM']]],2)</f>
        <v>5.01</v>
      </c>
      <c r="L13" s="1">
        <f>ROUND(Table1[[#This Row],[BALB/3T3 '[nM']]]/Table1[[#This Row],[LoVo '[nM']]],2)</f>
        <v>1.88</v>
      </c>
      <c r="M13" s="1">
        <f>ROUND(Table1[[#This Row],[BALB/3T3 '[nM']]]/Table1[[#This Row],[LoVo/DX '[nM']]],2)</f>
        <v>0.88</v>
      </c>
      <c r="N13" s="1">
        <f>ROUND(Table1[[#This Row],[BALB/3T3 '[nM']]]/Table1[[#This Row],[MCF-7 '[nM']]],2)</f>
        <v>2.48</v>
      </c>
      <c r="O13" s="1">
        <v>-6.9</v>
      </c>
    </row>
    <row r="14" spans="1:15" ht="300" customHeight="1" x14ac:dyDescent="0.25">
      <c r="A14" s="1">
        <v>13</v>
      </c>
      <c r="C14" s="4" t="s">
        <v>19</v>
      </c>
      <c r="D14" s="1">
        <v>99.43</v>
      </c>
      <c r="E14" s="3">
        <v>9.4994736696303459</v>
      </c>
      <c r="F14" s="3">
        <v>14.173919711921579</v>
      </c>
      <c r="G14" s="3">
        <v>0.90000000000000069</v>
      </c>
      <c r="H14" s="3">
        <v>8.2570755967137792</v>
      </c>
      <c r="I14" s="3">
        <v>16.532234506114222</v>
      </c>
      <c r="J14" s="1">
        <f>ROUND(Table1[[#This Row],[LoVo/DX '[nM']]]/Table1[[#This Row],[LoVo '[nM']]],2)</f>
        <v>9.17</v>
      </c>
      <c r="K14" s="1">
        <f>ROUND(Table1[[#This Row],[BALB/3T3 '[nM']]]/Table1[[#This Row],[A549 '[nM']]],2)</f>
        <v>1.49</v>
      </c>
      <c r="L14" s="1">
        <f>ROUND(Table1[[#This Row],[BALB/3T3 '[nM']]]/Table1[[#This Row],[LoVo '[nM']]],2)</f>
        <v>15.75</v>
      </c>
      <c r="M14" s="1">
        <f>ROUND(Table1[[#This Row],[BALB/3T3 '[nM']]]/Table1[[#This Row],[LoVo/DX '[nM']]],2)</f>
        <v>1.72</v>
      </c>
      <c r="N14" s="1">
        <f>ROUND(Table1[[#This Row],[BALB/3T3 '[nM']]]/Table1[[#This Row],[MCF-7 '[nM']]],2)</f>
        <v>0.86</v>
      </c>
      <c r="O14" s="1">
        <v>-9.1</v>
      </c>
    </row>
    <row r="15" spans="1:15" ht="300" customHeight="1" x14ac:dyDescent="0.25">
      <c r="A15" s="1">
        <v>14</v>
      </c>
      <c r="C15" s="4" t="s">
        <v>20</v>
      </c>
      <c r="D15" s="1">
        <v>80.099999999999994</v>
      </c>
      <c r="E15" s="3">
        <v>25.602734228984222</v>
      </c>
      <c r="F15" s="3">
        <v>11.13552872566005</v>
      </c>
      <c r="G15" s="3">
        <v>8.5701047025844943</v>
      </c>
      <c r="H15" s="3">
        <v>17.183035317911489</v>
      </c>
      <c r="I15" s="3">
        <v>31.962899711474819</v>
      </c>
      <c r="J15" s="1">
        <f>ROUND(Table1[[#This Row],[LoVo/DX '[nM']]]/Table1[[#This Row],[LoVo '[nM']]],2)</f>
        <v>2</v>
      </c>
      <c r="K15" s="1">
        <f>ROUND(Table1[[#This Row],[BALB/3T3 '[nM']]]/Table1[[#This Row],[A549 '[nM']]],2)</f>
        <v>0.43</v>
      </c>
      <c r="L15" s="1">
        <f>ROUND(Table1[[#This Row],[BALB/3T3 '[nM']]]/Table1[[#This Row],[LoVo '[nM']]],2)</f>
        <v>1.3</v>
      </c>
      <c r="M15" s="1">
        <f>ROUND(Table1[[#This Row],[BALB/3T3 '[nM']]]/Table1[[#This Row],[LoVo/DX '[nM']]],2)</f>
        <v>0.65</v>
      </c>
      <c r="N15" s="1">
        <f>ROUND(Table1[[#This Row],[BALB/3T3 '[nM']]]/Table1[[#This Row],[MCF-7 '[nM']]],2)</f>
        <v>0.35</v>
      </c>
      <c r="O15" s="1">
        <v>-9</v>
      </c>
    </row>
    <row r="16" spans="1:15" ht="300" customHeight="1" x14ac:dyDescent="0.25">
      <c r="A16" s="1">
        <v>15</v>
      </c>
      <c r="C16" s="4" t="s">
        <v>21</v>
      </c>
      <c r="D16" s="1">
        <v>31.98</v>
      </c>
      <c r="E16" s="3">
        <v>8.1608823052412696</v>
      </c>
      <c r="F16" s="3">
        <v>9.5812316536028153</v>
      </c>
      <c r="G16" s="3">
        <v>1</v>
      </c>
      <c r="H16" s="3">
        <v>2862.0857274282198</v>
      </c>
      <c r="I16" s="3">
        <v>4.5291279242991331</v>
      </c>
      <c r="J16" s="1">
        <f>ROUND(Table1[[#This Row],[LoVo/DX '[nM']]]/Table1[[#This Row],[LoVo '[nM']]],2)</f>
        <v>2862.09</v>
      </c>
      <c r="K16" s="1">
        <f>ROUND(Table1[[#This Row],[BALB/3T3 '[nM']]]/Table1[[#This Row],[A549 '[nM']]],2)</f>
        <v>1.17</v>
      </c>
      <c r="L16" s="1">
        <f>ROUND(Table1[[#This Row],[BALB/3T3 '[nM']]]/Table1[[#This Row],[LoVo '[nM']]],2)</f>
        <v>9.58</v>
      </c>
      <c r="M16" s="1">
        <f>ROUND(Table1[[#This Row],[BALB/3T3 '[nM']]]/Table1[[#This Row],[LoVo/DX '[nM']]],2)</f>
        <v>0</v>
      </c>
      <c r="N16" s="1">
        <f>ROUND(Table1[[#This Row],[BALB/3T3 '[nM']]]/Table1[[#This Row],[MCF-7 '[nM']]],2)</f>
        <v>2.12</v>
      </c>
      <c r="O16" s="1">
        <v>-7.6</v>
      </c>
    </row>
    <row r="17" spans="1:15" ht="300" customHeight="1" x14ac:dyDescent="0.25">
      <c r="A17" s="1">
        <v>16</v>
      </c>
      <c r="C17" s="4" t="s">
        <v>22</v>
      </c>
      <c r="D17" s="1">
        <v>24.63</v>
      </c>
      <c r="E17" s="3">
        <v>2852.6303651191779</v>
      </c>
      <c r="F17" s="3">
        <v>1031</v>
      </c>
      <c r="G17" s="3">
        <v>102.469507659596</v>
      </c>
      <c r="H17" s="3">
        <v>16843.394572213081</v>
      </c>
      <c r="I17" s="3">
        <v>4117.9989671689154</v>
      </c>
      <c r="J17" s="1">
        <f>ROUND(Table1[[#This Row],[LoVo/DX '[nM']]]/Table1[[#This Row],[LoVo '[nM']]],2)</f>
        <v>164.37</v>
      </c>
      <c r="K17" s="1">
        <f>ROUND(Table1[[#This Row],[BALB/3T3 '[nM']]]/Table1[[#This Row],[A549 '[nM']]],2)</f>
        <v>0.36</v>
      </c>
      <c r="L17" s="1">
        <f>ROUND(Table1[[#This Row],[BALB/3T3 '[nM']]]/Table1[[#This Row],[LoVo '[nM']]],2)</f>
        <v>10.06</v>
      </c>
      <c r="M17" s="1">
        <f>ROUND(Table1[[#This Row],[BALB/3T3 '[nM']]]/Table1[[#This Row],[LoVo/DX '[nM']]],2)</f>
        <v>0.06</v>
      </c>
      <c r="N17" s="1">
        <f>ROUND(Table1[[#This Row],[BALB/3T3 '[nM']]]/Table1[[#This Row],[MCF-7 '[nM']]],2)</f>
        <v>0.25</v>
      </c>
      <c r="O17" s="1">
        <v>-9.1</v>
      </c>
    </row>
    <row r="18" spans="1:15" ht="300" customHeight="1" x14ac:dyDescent="0.25">
      <c r="A18" s="1">
        <v>17</v>
      </c>
      <c r="C18" s="4" t="s">
        <v>23</v>
      </c>
      <c r="D18" s="1">
        <v>34.35</v>
      </c>
      <c r="E18" s="3">
        <v>2950.2372785930338</v>
      </c>
      <c r="F18" s="3">
        <v>300.51622252384288</v>
      </c>
      <c r="G18" s="3">
        <v>865.07256508385603</v>
      </c>
      <c r="H18" s="3">
        <v>16001.232435141301</v>
      </c>
      <c r="I18" s="3">
        <v>2110.336218892875</v>
      </c>
      <c r="J18" s="1">
        <f>ROUND(Table1[[#This Row],[LoVo/DX '[nM']]]/Table1[[#This Row],[LoVo '[nM']]],2)</f>
        <v>18.5</v>
      </c>
      <c r="K18" s="1">
        <f>ROUND(Table1[[#This Row],[BALB/3T3 '[nM']]]/Table1[[#This Row],[A549 '[nM']]],2)</f>
        <v>0.1</v>
      </c>
      <c r="L18" s="1">
        <f>ROUND(Table1[[#This Row],[BALB/3T3 '[nM']]]/Table1[[#This Row],[LoVo '[nM']]],2)</f>
        <v>0.35</v>
      </c>
      <c r="M18" s="1">
        <f>ROUND(Table1[[#This Row],[BALB/3T3 '[nM']]]/Table1[[#This Row],[LoVo/DX '[nM']]],2)</f>
        <v>0.02</v>
      </c>
      <c r="N18" s="1">
        <f>ROUND(Table1[[#This Row],[BALB/3T3 '[nM']]]/Table1[[#This Row],[MCF-7 '[nM']]],2)</f>
        <v>0.14000000000000001</v>
      </c>
      <c r="O18" s="1">
        <v>-8.4</v>
      </c>
    </row>
    <row r="19" spans="1:15" ht="300" customHeight="1" x14ac:dyDescent="0.25">
      <c r="A19" s="1">
        <v>18</v>
      </c>
      <c r="C19" s="4" t="s">
        <v>24</v>
      </c>
      <c r="D19" s="1">
        <v>47.5</v>
      </c>
      <c r="E19" s="3">
        <v>2950.2372785930338</v>
      </c>
      <c r="F19" s="3">
        <v>962.27854595226313</v>
      </c>
      <c r="G19" s="3">
        <v>865.07256508385603</v>
      </c>
      <c r="H19" s="3">
        <v>1101.210290328708</v>
      </c>
      <c r="I19" s="3">
        <v>2110.336218892875</v>
      </c>
      <c r="J19" s="1">
        <f>ROUND(Table1[[#This Row],[LoVo/DX '[nM']]]/Table1[[#This Row],[LoVo '[nM']]],2)</f>
        <v>1.27</v>
      </c>
      <c r="K19" s="1">
        <f>ROUND(Table1[[#This Row],[BALB/3T3 '[nM']]]/Table1[[#This Row],[A549 '[nM']]],2)</f>
        <v>0.33</v>
      </c>
      <c r="L19" s="1">
        <f>ROUND(Table1[[#This Row],[BALB/3T3 '[nM']]]/Table1[[#This Row],[LoVo '[nM']]],2)</f>
        <v>1.1100000000000001</v>
      </c>
      <c r="M19" s="1">
        <f>ROUND(Table1[[#This Row],[BALB/3T3 '[nM']]]/Table1[[#This Row],[LoVo/DX '[nM']]],2)</f>
        <v>0.87</v>
      </c>
      <c r="N19" s="1">
        <f>ROUND(Table1[[#This Row],[BALB/3T3 '[nM']]]/Table1[[#This Row],[MCF-7 '[nM']]],2)</f>
        <v>0.46</v>
      </c>
      <c r="O19" s="1">
        <v>-7.9</v>
      </c>
    </row>
    <row r="20" spans="1:15" ht="300" customHeight="1" x14ac:dyDescent="0.25">
      <c r="A20" s="1">
        <v>19</v>
      </c>
      <c r="C20" s="4" t="s">
        <v>25</v>
      </c>
      <c r="D20" s="1">
        <v>49.93</v>
      </c>
      <c r="E20" s="3">
        <v>2950.2372785930338</v>
      </c>
      <c r="F20" s="3">
        <v>8417.9999999999927</v>
      </c>
      <c r="G20" s="3">
        <v>865.07256508385603</v>
      </c>
      <c r="H20" s="3">
        <v>3436.6562176807452</v>
      </c>
      <c r="I20" s="3">
        <v>2110.336218892875</v>
      </c>
      <c r="J20" s="1">
        <f>ROUND(Table1[[#This Row],[LoVo/DX '[nM']]]/Table1[[#This Row],[LoVo '[nM']]],2)</f>
        <v>3.97</v>
      </c>
      <c r="K20" s="1">
        <f>ROUND(Table1[[#This Row],[BALB/3T3 '[nM']]]/Table1[[#This Row],[A549 '[nM']]],2)</f>
        <v>2.85</v>
      </c>
      <c r="L20" s="1">
        <f>ROUND(Table1[[#This Row],[BALB/3T3 '[nM']]]/Table1[[#This Row],[LoVo '[nM']]],2)</f>
        <v>9.73</v>
      </c>
      <c r="M20" s="1">
        <f>ROUND(Table1[[#This Row],[BALB/3T3 '[nM']]]/Table1[[#This Row],[LoVo/DX '[nM']]],2)</f>
        <v>2.4500000000000002</v>
      </c>
      <c r="N20" s="1">
        <f>ROUND(Table1[[#This Row],[BALB/3T3 '[nM']]]/Table1[[#This Row],[MCF-7 '[nM']]],2)</f>
        <v>3.99</v>
      </c>
      <c r="O20" s="1">
        <v>-7.7</v>
      </c>
    </row>
    <row r="21" spans="1:15" ht="300" customHeight="1" x14ac:dyDescent="0.25">
      <c r="A21" s="1">
        <v>20</v>
      </c>
      <c r="C21" s="4" t="s">
        <v>26</v>
      </c>
      <c r="D21" s="1">
        <v>79.760000000000005</v>
      </c>
      <c r="E21" s="3">
        <v>4247.6458185682104</v>
      </c>
      <c r="F21" s="3">
        <v>2123.6760581595308</v>
      </c>
      <c r="G21" s="3">
        <v>134.38749941865859</v>
      </c>
      <c r="H21" s="3">
        <v>1163.636250388176</v>
      </c>
      <c r="I21" s="3">
        <v>996.86331589991278</v>
      </c>
      <c r="J21" s="1">
        <f>ROUND(Table1[[#This Row],[LoVo/DX '[nM']]]/Table1[[#This Row],[LoVo '[nM']]],2)</f>
        <v>8.66</v>
      </c>
      <c r="K21" s="1">
        <f>ROUND(Table1[[#This Row],[BALB/3T3 '[nM']]]/Table1[[#This Row],[A549 '[nM']]],2)</f>
        <v>0.5</v>
      </c>
      <c r="L21" s="1">
        <f>ROUND(Table1[[#This Row],[BALB/3T3 '[nM']]]/Table1[[#This Row],[LoVo '[nM']]],2)</f>
        <v>15.8</v>
      </c>
      <c r="M21" s="1">
        <f>ROUND(Table1[[#This Row],[BALB/3T3 '[nM']]]/Table1[[#This Row],[LoVo/DX '[nM']]],2)</f>
        <v>1.83</v>
      </c>
      <c r="N21" s="1">
        <f>ROUND(Table1[[#This Row],[BALB/3T3 '[nM']]]/Table1[[#This Row],[MCF-7 '[nM']]],2)</f>
        <v>2.13</v>
      </c>
      <c r="O21" s="1">
        <v>-8</v>
      </c>
    </row>
    <row r="22" spans="1:15" ht="300" customHeight="1" x14ac:dyDescent="0.25">
      <c r="A22" s="1">
        <v>21</v>
      </c>
      <c r="C22" s="4" t="s">
        <v>27</v>
      </c>
      <c r="D22" s="1">
        <v>89.15</v>
      </c>
      <c r="E22" s="3">
        <v>884.99999999999932</v>
      </c>
      <c r="F22" s="3">
        <v>1552.2499798679321</v>
      </c>
      <c r="G22" s="3">
        <v>1636.6680626001901</v>
      </c>
      <c r="H22" s="3">
        <v>4060.5782288349592</v>
      </c>
      <c r="I22" s="3">
        <v>61.650759308996783</v>
      </c>
      <c r="J22" s="1">
        <f>ROUND(Table1[[#This Row],[LoVo/DX '[nM']]]/Table1[[#This Row],[LoVo '[nM']]],2)</f>
        <v>2.48</v>
      </c>
      <c r="K22" s="1">
        <f>ROUND(Table1[[#This Row],[BALB/3T3 '[nM']]]/Table1[[#This Row],[A549 '[nM']]],2)</f>
        <v>1.75</v>
      </c>
      <c r="L22" s="1">
        <f>ROUND(Table1[[#This Row],[BALB/3T3 '[nM']]]/Table1[[#This Row],[LoVo '[nM']]],2)</f>
        <v>0.95</v>
      </c>
      <c r="M22" s="1">
        <f>ROUND(Table1[[#This Row],[BALB/3T3 '[nM']]]/Table1[[#This Row],[LoVo/DX '[nM']]],2)</f>
        <v>0.38</v>
      </c>
      <c r="N22" s="1">
        <f>ROUND(Table1[[#This Row],[BALB/3T3 '[nM']]]/Table1[[#This Row],[MCF-7 '[nM']]],2)</f>
        <v>25.18</v>
      </c>
      <c r="O22" s="1">
        <v>-8.6999999999999993</v>
      </c>
    </row>
    <row r="23" spans="1:15" ht="300" customHeight="1" x14ac:dyDescent="0.25">
      <c r="A23" s="1">
        <v>22</v>
      </c>
      <c r="C23" s="4" t="s">
        <v>28</v>
      </c>
      <c r="D23" s="1">
        <v>54.91</v>
      </c>
      <c r="E23" s="3">
        <v>14041.46277992433</v>
      </c>
      <c r="F23" s="3">
        <v>336.76401232910843</v>
      </c>
      <c r="G23" s="3">
        <v>3299.5726662734742</v>
      </c>
      <c r="H23" s="3">
        <v>13363.66894155839</v>
      </c>
      <c r="I23" s="3">
        <v>4524.5910355300157</v>
      </c>
      <c r="J23" s="1">
        <f>ROUND(Table1[[#This Row],[LoVo/DX '[nM']]]/Table1[[#This Row],[LoVo '[nM']]],2)</f>
        <v>4.05</v>
      </c>
      <c r="K23" s="1">
        <f>ROUND(Table1[[#This Row],[BALB/3T3 '[nM']]]/Table1[[#This Row],[A549 '[nM']]],2)</f>
        <v>0.02</v>
      </c>
      <c r="L23" s="1">
        <f>ROUND(Table1[[#This Row],[BALB/3T3 '[nM']]]/Table1[[#This Row],[LoVo '[nM']]],2)</f>
        <v>0.1</v>
      </c>
      <c r="M23" s="1">
        <f>ROUND(Table1[[#This Row],[BALB/3T3 '[nM']]]/Table1[[#This Row],[LoVo/DX '[nM']]],2)</f>
        <v>0.03</v>
      </c>
      <c r="N23" s="1">
        <f>ROUND(Table1[[#This Row],[BALB/3T3 '[nM']]]/Table1[[#This Row],[MCF-7 '[nM']]],2)</f>
        <v>7.0000000000000007E-2</v>
      </c>
      <c r="O23" s="1">
        <v>-8.1999999999999993</v>
      </c>
    </row>
    <row r="24" spans="1:15" ht="300" customHeight="1" x14ac:dyDescent="0.25">
      <c r="A24" s="1">
        <v>23</v>
      </c>
      <c r="C24" s="4" t="s">
        <v>29</v>
      </c>
      <c r="D24" s="1">
        <v>52.98</v>
      </c>
      <c r="E24" s="3">
        <v>9.7247107926148768</v>
      </c>
      <c r="F24" s="3">
        <v>727.72522286918127</v>
      </c>
      <c r="G24" s="3">
        <v>1015.874007936023</v>
      </c>
      <c r="H24" s="3">
        <v>4830.54090079251</v>
      </c>
      <c r="I24" s="3">
        <v>10.125680490767479</v>
      </c>
      <c r="J24" s="1">
        <f>ROUND(Table1[[#This Row],[LoVo/DX '[nM']]]/Table1[[#This Row],[LoVo '[nM']]],2)</f>
        <v>4.76</v>
      </c>
      <c r="K24" s="1">
        <f>ROUND(Table1[[#This Row],[BALB/3T3 '[nM']]]/Table1[[#This Row],[A549 '[nM']]],2)</f>
        <v>74.83</v>
      </c>
      <c r="L24" s="1">
        <f>ROUND(Table1[[#This Row],[BALB/3T3 '[nM']]]/Table1[[#This Row],[LoVo '[nM']]],2)</f>
        <v>0.72</v>
      </c>
      <c r="M24" s="1">
        <f>ROUND(Table1[[#This Row],[BALB/3T3 '[nM']]]/Table1[[#This Row],[LoVo/DX '[nM']]],2)</f>
        <v>0.15</v>
      </c>
      <c r="N24" s="1">
        <f>ROUND(Table1[[#This Row],[BALB/3T3 '[nM']]]/Table1[[#This Row],[MCF-7 '[nM']]],2)</f>
        <v>71.87</v>
      </c>
      <c r="O24" s="1">
        <v>-8.1999999999999993</v>
      </c>
    </row>
    <row r="25" spans="1:15" ht="300" customHeight="1" x14ac:dyDescent="0.25">
      <c r="A25" s="1">
        <v>24</v>
      </c>
      <c r="C25" s="4" t="s">
        <v>30</v>
      </c>
      <c r="D25" s="1">
        <v>38.340000000000003</v>
      </c>
      <c r="E25" s="3">
        <v>9.4999999999999964</v>
      </c>
      <c r="F25" s="3">
        <v>24.494897427831791</v>
      </c>
      <c r="G25" s="3">
        <v>6.3206012372242109</v>
      </c>
      <c r="H25" s="3">
        <v>2487.596754173851</v>
      </c>
      <c r="I25" s="3">
        <v>2.9762570306386609</v>
      </c>
      <c r="J25" s="1">
        <f>ROUND(Table1[[#This Row],[LoVo/DX '[nM']]]/Table1[[#This Row],[LoVo '[nM']]],2)</f>
        <v>393.57</v>
      </c>
      <c r="K25" s="1">
        <f>ROUND(Table1[[#This Row],[BALB/3T3 '[nM']]]/Table1[[#This Row],[A549 '[nM']]],2)</f>
        <v>2.58</v>
      </c>
      <c r="L25" s="1">
        <f>ROUND(Table1[[#This Row],[BALB/3T3 '[nM']]]/Table1[[#This Row],[LoVo '[nM']]],2)</f>
        <v>3.88</v>
      </c>
      <c r="M25" s="1">
        <f>ROUND(Table1[[#This Row],[BALB/3T3 '[nM']]]/Table1[[#This Row],[LoVo/DX '[nM']]],2)</f>
        <v>0.01</v>
      </c>
      <c r="N25" s="1">
        <f>ROUND(Table1[[#This Row],[BALB/3T3 '[nM']]]/Table1[[#This Row],[MCF-7 '[nM']]],2)</f>
        <v>8.23</v>
      </c>
      <c r="O25" s="1">
        <v>-8.6999999999999993</v>
      </c>
    </row>
    <row r="26" spans="1:15" ht="300" customHeight="1" x14ac:dyDescent="0.25">
      <c r="A26" s="1">
        <v>25</v>
      </c>
      <c r="C26" s="4" t="s">
        <v>31</v>
      </c>
      <c r="D26" s="1">
        <v>57.61</v>
      </c>
      <c r="E26" s="3">
        <v>6.4652919500978472</v>
      </c>
      <c r="F26" s="3">
        <v>24.494897427831791</v>
      </c>
      <c r="G26" s="3">
        <v>6.3206012372242109</v>
      </c>
      <c r="H26" s="3">
        <v>678.81856661677466</v>
      </c>
      <c r="I26" s="3">
        <v>2.9762570306386609</v>
      </c>
      <c r="J26" s="1">
        <f>ROUND(Table1[[#This Row],[LoVo/DX '[nM']]]/Table1[[#This Row],[LoVo '[nM']]],2)</f>
        <v>107.4</v>
      </c>
      <c r="K26" s="1">
        <f>ROUND(Table1[[#This Row],[BALB/3T3 '[nM']]]/Table1[[#This Row],[A549 '[nM']]],2)</f>
        <v>3.79</v>
      </c>
      <c r="L26" s="1">
        <f>ROUND(Table1[[#This Row],[BALB/3T3 '[nM']]]/Table1[[#This Row],[LoVo '[nM']]],2)</f>
        <v>3.88</v>
      </c>
      <c r="M26" s="1">
        <f>ROUND(Table1[[#This Row],[BALB/3T3 '[nM']]]/Table1[[#This Row],[LoVo/DX '[nM']]],2)</f>
        <v>0.04</v>
      </c>
      <c r="N26" s="1">
        <f>ROUND(Table1[[#This Row],[BALB/3T3 '[nM']]]/Table1[[#This Row],[MCF-7 '[nM']]],2)</f>
        <v>8.23</v>
      </c>
      <c r="O26" s="1">
        <v>-8.6</v>
      </c>
    </row>
    <row r="27" spans="1:15" ht="300" customHeight="1" x14ac:dyDescent="0.25">
      <c r="A27" s="1">
        <v>26</v>
      </c>
      <c r="C27" s="4" t="s">
        <v>32</v>
      </c>
      <c r="D27" s="1">
        <v>25.63</v>
      </c>
      <c r="E27" s="3">
        <v>36.64696440361741</v>
      </c>
      <c r="F27" s="3">
        <v>525.96958086946381</v>
      </c>
      <c r="G27" s="3">
        <v>10</v>
      </c>
      <c r="H27" s="3">
        <v>251.64406054508601</v>
      </c>
      <c r="I27" s="3">
        <v>57.881645292736962</v>
      </c>
      <c r="J27" s="1">
        <f>ROUND(Table1[[#This Row],[LoVo/DX '[nM']]]/Table1[[#This Row],[LoVo '[nM']]],2)</f>
        <v>25.16</v>
      </c>
      <c r="K27" s="1">
        <f>ROUND(Table1[[#This Row],[BALB/3T3 '[nM']]]/Table1[[#This Row],[A549 '[nM']]],2)</f>
        <v>14.35</v>
      </c>
      <c r="L27" s="1">
        <f>ROUND(Table1[[#This Row],[BALB/3T3 '[nM']]]/Table1[[#This Row],[LoVo '[nM']]],2)</f>
        <v>52.6</v>
      </c>
      <c r="M27" s="1">
        <f>ROUND(Table1[[#This Row],[BALB/3T3 '[nM']]]/Table1[[#This Row],[LoVo/DX '[nM']]],2)</f>
        <v>2.09</v>
      </c>
      <c r="N27" s="1">
        <f>ROUND(Table1[[#This Row],[BALB/3T3 '[nM']]]/Table1[[#This Row],[MCF-7 '[nM']]],2)</f>
        <v>9.09</v>
      </c>
      <c r="O27" s="1">
        <v>-8.3000000000000007</v>
      </c>
    </row>
    <row r="28" spans="1:15" ht="300" customHeight="1" x14ac:dyDescent="0.25">
      <c r="A28" s="1">
        <v>27</v>
      </c>
      <c r="C28" s="4" t="s">
        <v>33</v>
      </c>
      <c r="D28" s="1">
        <v>23.27</v>
      </c>
      <c r="E28" s="3">
        <v>12.75931032618927</v>
      </c>
      <c r="F28" s="3">
        <v>13.638181696985869</v>
      </c>
      <c r="G28" s="3">
        <v>10</v>
      </c>
      <c r="H28" s="3">
        <v>376.47802705990341</v>
      </c>
      <c r="I28" s="3">
        <v>8.269954756264724</v>
      </c>
      <c r="J28" s="1">
        <f>ROUND(Table1[[#This Row],[LoVo/DX '[nM']]]/Table1[[#This Row],[LoVo '[nM']]],2)</f>
        <v>37.65</v>
      </c>
      <c r="K28" s="1">
        <f>ROUND(Table1[[#This Row],[BALB/3T3 '[nM']]]/Table1[[#This Row],[A549 '[nM']]],2)</f>
        <v>1.07</v>
      </c>
      <c r="L28" s="1">
        <f>ROUND(Table1[[#This Row],[BALB/3T3 '[nM']]]/Table1[[#This Row],[LoVo '[nM']]],2)</f>
        <v>1.36</v>
      </c>
      <c r="M28" s="1">
        <f>ROUND(Table1[[#This Row],[BALB/3T3 '[nM']]]/Table1[[#This Row],[LoVo/DX '[nM']]],2)</f>
        <v>0.04</v>
      </c>
      <c r="N28" s="1">
        <f>ROUND(Table1[[#This Row],[BALB/3T3 '[nM']]]/Table1[[#This Row],[MCF-7 '[nM']]],2)</f>
        <v>1.65</v>
      </c>
      <c r="O28" s="1">
        <v>-8.5</v>
      </c>
    </row>
    <row r="29" spans="1:15" ht="300" customHeight="1" x14ac:dyDescent="0.25">
      <c r="A29" s="1">
        <v>28</v>
      </c>
      <c r="C29" s="4" t="s">
        <v>34</v>
      </c>
      <c r="D29" s="1">
        <v>30.63</v>
      </c>
      <c r="E29" s="3">
        <v>20.493901531919199</v>
      </c>
      <c r="F29" s="3">
        <v>9.279008567729619</v>
      </c>
      <c r="G29" s="3">
        <v>0.90000000000000069</v>
      </c>
      <c r="H29" s="3">
        <v>98.819868126626091</v>
      </c>
      <c r="I29" s="3">
        <v>48.993196334264098</v>
      </c>
      <c r="J29" s="1">
        <f>ROUND(Table1[[#This Row],[LoVo/DX '[nM']]]/Table1[[#This Row],[LoVo '[nM']]],2)</f>
        <v>109.8</v>
      </c>
      <c r="K29" s="1">
        <f>ROUND(Table1[[#This Row],[BALB/3T3 '[nM']]]/Table1[[#This Row],[A549 '[nM']]],2)</f>
        <v>0.45</v>
      </c>
      <c r="L29" s="1">
        <f>ROUND(Table1[[#This Row],[BALB/3T3 '[nM']]]/Table1[[#This Row],[LoVo '[nM']]],2)</f>
        <v>10.31</v>
      </c>
      <c r="M29" s="1">
        <f>ROUND(Table1[[#This Row],[BALB/3T3 '[nM']]]/Table1[[#This Row],[LoVo/DX '[nM']]],2)</f>
        <v>0.09</v>
      </c>
      <c r="N29" s="1">
        <f>ROUND(Table1[[#This Row],[BALB/3T3 '[nM']]]/Table1[[#This Row],[MCF-7 '[nM']]],2)</f>
        <v>0.19</v>
      </c>
      <c r="O29" s="1">
        <v>-7.8</v>
      </c>
    </row>
    <row r="30" spans="1:15" ht="300" customHeight="1" x14ac:dyDescent="0.25">
      <c r="A30" s="1">
        <v>29</v>
      </c>
      <c r="C30" s="4" t="s">
        <v>35</v>
      </c>
      <c r="D30" s="1">
        <v>27.84</v>
      </c>
      <c r="E30" s="3">
        <v>4.8989794855663584</v>
      </c>
      <c r="F30" s="3">
        <v>19.364916731037081</v>
      </c>
      <c r="G30" s="3">
        <v>1.100000000000001</v>
      </c>
      <c r="H30" s="3">
        <v>75.121760065742635</v>
      </c>
      <c r="I30" s="3">
        <v>8.0981401003262814</v>
      </c>
      <c r="J30" s="1">
        <f>ROUND(Table1[[#This Row],[LoVo/DX '[nM']]]/Table1[[#This Row],[LoVo '[nM']]],2)</f>
        <v>68.290000000000006</v>
      </c>
      <c r="K30" s="1">
        <f>ROUND(Table1[[#This Row],[BALB/3T3 '[nM']]]/Table1[[#This Row],[A549 '[nM']]],2)</f>
        <v>3.95</v>
      </c>
      <c r="L30" s="1">
        <f>ROUND(Table1[[#This Row],[BALB/3T3 '[nM']]]/Table1[[#This Row],[LoVo '[nM']]],2)</f>
        <v>17.600000000000001</v>
      </c>
      <c r="M30" s="1">
        <f>ROUND(Table1[[#This Row],[BALB/3T3 '[nM']]]/Table1[[#This Row],[LoVo/DX '[nM']]],2)</f>
        <v>0.26</v>
      </c>
      <c r="N30" s="1">
        <f>ROUND(Table1[[#This Row],[BALB/3T3 '[nM']]]/Table1[[#This Row],[MCF-7 '[nM']]],2)</f>
        <v>2.39</v>
      </c>
      <c r="O30" s="1">
        <v>-8.5</v>
      </c>
    </row>
    <row r="31" spans="1:15" ht="300" customHeight="1" x14ac:dyDescent="0.25">
      <c r="A31" s="1">
        <v>30</v>
      </c>
      <c r="C31" s="4" t="s">
        <v>36</v>
      </c>
      <c r="D31" s="1">
        <v>21.06</v>
      </c>
      <c r="E31" s="3">
        <v>10.075713374248011</v>
      </c>
      <c r="F31" s="3">
        <v>16.64932431061391</v>
      </c>
      <c r="G31" s="3">
        <v>17.46049604742133</v>
      </c>
      <c r="H31" s="3">
        <v>55.322491929630303</v>
      </c>
      <c r="I31" s="3">
        <v>46.938456803253423</v>
      </c>
      <c r="J31" s="1">
        <f>ROUND(Table1[[#This Row],[LoVo/DX '[nM']]]/Table1[[#This Row],[LoVo '[nM']]],2)</f>
        <v>3.17</v>
      </c>
      <c r="K31" s="1">
        <f>ROUND(Table1[[#This Row],[BALB/3T3 '[nM']]]/Table1[[#This Row],[A549 '[nM']]],2)</f>
        <v>1.65</v>
      </c>
      <c r="L31" s="1">
        <f>ROUND(Table1[[#This Row],[BALB/3T3 '[nM']]]/Table1[[#This Row],[LoVo '[nM']]],2)</f>
        <v>0.95</v>
      </c>
      <c r="M31" s="1">
        <f>ROUND(Table1[[#This Row],[BALB/3T3 '[nM']]]/Table1[[#This Row],[LoVo/DX '[nM']]],2)</f>
        <v>0.3</v>
      </c>
      <c r="N31" s="1">
        <f>ROUND(Table1[[#This Row],[BALB/3T3 '[nM']]]/Table1[[#This Row],[MCF-7 '[nM']]],2)</f>
        <v>0.35</v>
      </c>
      <c r="O31" s="1">
        <v>-7.2</v>
      </c>
    </row>
    <row r="32" spans="1:15" ht="300" customHeight="1" x14ac:dyDescent="0.25">
      <c r="A32" s="1">
        <v>31</v>
      </c>
      <c r="C32" s="4" t="s">
        <v>37</v>
      </c>
      <c r="D32" s="1">
        <v>53.04</v>
      </c>
      <c r="E32" s="3">
        <v>13.1</v>
      </c>
      <c r="F32" s="3">
        <v>6.2872887638472674</v>
      </c>
      <c r="G32" s="3">
        <v>8.5701047025844943</v>
      </c>
      <c r="H32" s="3">
        <v>49.797629266118747</v>
      </c>
      <c r="I32" s="3">
        <v>7.6275947453376656</v>
      </c>
      <c r="J32" s="1">
        <f>ROUND(Table1[[#This Row],[LoVo/DX '[nM']]]/Table1[[#This Row],[LoVo '[nM']]],2)</f>
        <v>5.81</v>
      </c>
      <c r="K32" s="1">
        <f>ROUND(Table1[[#This Row],[BALB/3T3 '[nM']]]/Table1[[#This Row],[A549 '[nM']]],2)</f>
        <v>0.48</v>
      </c>
      <c r="L32" s="1">
        <f>ROUND(Table1[[#This Row],[BALB/3T3 '[nM']]]/Table1[[#This Row],[LoVo '[nM']]],2)</f>
        <v>0.73</v>
      </c>
      <c r="M32" s="1">
        <f>ROUND(Table1[[#This Row],[BALB/3T3 '[nM']]]/Table1[[#This Row],[LoVo/DX '[nM']]],2)</f>
        <v>0.13</v>
      </c>
      <c r="N32" s="1">
        <f>ROUND(Table1[[#This Row],[BALB/3T3 '[nM']]]/Table1[[#This Row],[MCF-7 '[nM']]],2)</f>
        <v>0.82</v>
      </c>
      <c r="O32" s="1">
        <v>-7.7</v>
      </c>
    </row>
    <row r="33" spans="1:15" ht="300" customHeight="1" x14ac:dyDescent="0.25">
      <c r="A33" s="1">
        <v>32</v>
      </c>
      <c r="C33" s="4" t="s">
        <v>38</v>
      </c>
      <c r="D33" s="1">
        <v>40.64</v>
      </c>
      <c r="E33" s="3">
        <v>4.8989794855663584</v>
      </c>
      <c r="F33" s="3">
        <v>1799.999999999998</v>
      </c>
      <c r="G33" s="3">
        <v>8.5701047025844943</v>
      </c>
      <c r="H33" s="3">
        <v>18510.350876524219</v>
      </c>
      <c r="I33" s="3">
        <v>5.6000000000000041</v>
      </c>
      <c r="J33" s="1">
        <f>ROUND(Table1[[#This Row],[LoVo/DX '[nM']]]/Table1[[#This Row],[LoVo '[nM']]],2)</f>
        <v>2159.87</v>
      </c>
      <c r="K33" s="1">
        <f>ROUND(Table1[[#This Row],[BALB/3T3 '[nM']]]/Table1[[#This Row],[A549 '[nM']]],2)</f>
        <v>367.42</v>
      </c>
      <c r="L33" s="1">
        <f>ROUND(Table1[[#This Row],[BALB/3T3 '[nM']]]/Table1[[#This Row],[LoVo '[nM']]],2)</f>
        <v>210.03</v>
      </c>
      <c r="M33" s="1">
        <f>ROUND(Table1[[#This Row],[BALB/3T3 '[nM']]]/Table1[[#This Row],[LoVo/DX '[nM']]],2)</f>
        <v>0.1</v>
      </c>
      <c r="N33" s="1">
        <f>ROUND(Table1[[#This Row],[BALB/3T3 '[nM']]]/Table1[[#This Row],[MCF-7 '[nM']]],2)</f>
        <v>321.43</v>
      </c>
      <c r="O33" s="1">
        <v>-8.3000000000000007</v>
      </c>
    </row>
    <row r="34" spans="1:15" ht="300" customHeight="1" x14ac:dyDescent="0.25">
      <c r="A34" s="1">
        <v>33</v>
      </c>
      <c r="C34" s="4" t="s">
        <v>39</v>
      </c>
      <c r="D34" s="1">
        <v>19.53</v>
      </c>
      <c r="E34" s="3">
        <v>28.583211855912861</v>
      </c>
      <c r="F34" s="3">
        <v>263.49971536986533</v>
      </c>
      <c r="G34" s="3">
        <v>72.40000000000002</v>
      </c>
      <c r="H34" s="3">
        <v>1515.4118733856819</v>
      </c>
      <c r="I34" s="3">
        <v>101.5613460759151</v>
      </c>
      <c r="J34" s="1">
        <f>ROUND(Table1[[#This Row],[LoVo/DX '[nM']]]/Table1[[#This Row],[LoVo '[nM']]],2)</f>
        <v>20.93</v>
      </c>
      <c r="K34" s="1">
        <f>ROUND(Table1[[#This Row],[BALB/3T3 '[nM']]]/Table1[[#This Row],[A549 '[nM']]],2)</f>
        <v>9.2200000000000006</v>
      </c>
      <c r="L34" s="1">
        <f>ROUND(Table1[[#This Row],[BALB/3T3 '[nM']]]/Table1[[#This Row],[LoVo '[nM']]],2)</f>
        <v>3.64</v>
      </c>
      <c r="M34" s="1">
        <f>ROUND(Table1[[#This Row],[BALB/3T3 '[nM']]]/Table1[[#This Row],[LoVo/DX '[nM']]],2)</f>
        <v>0.17</v>
      </c>
      <c r="N34" s="1">
        <f>ROUND(Table1[[#This Row],[BALB/3T3 '[nM']]]/Table1[[#This Row],[MCF-7 '[nM']]],2)</f>
        <v>2.59</v>
      </c>
      <c r="O34" s="1">
        <v>-7.2</v>
      </c>
    </row>
    <row r="35" spans="1:15" ht="300" customHeight="1" x14ac:dyDescent="0.25">
      <c r="A35" s="1">
        <v>34</v>
      </c>
      <c r="C35" s="4" t="s">
        <v>40</v>
      </c>
      <c r="D35" s="1">
        <v>27.69</v>
      </c>
      <c r="E35" s="3">
        <v>740.00000000000011</v>
      </c>
      <c r="F35" s="3">
        <v>95.393920141694593</v>
      </c>
      <c r="G35" s="3">
        <v>0.90000000000000069</v>
      </c>
      <c r="H35" s="3">
        <v>1999.1752310428531</v>
      </c>
      <c r="I35" s="3">
        <v>11.416534946769721</v>
      </c>
      <c r="J35" s="1">
        <f>ROUND(Table1[[#This Row],[LoVo/DX '[nM']]]/Table1[[#This Row],[LoVo '[nM']]],2)</f>
        <v>2221.31</v>
      </c>
      <c r="K35" s="1">
        <f>ROUND(Table1[[#This Row],[BALB/3T3 '[nM']]]/Table1[[#This Row],[A549 '[nM']]],2)</f>
        <v>0.13</v>
      </c>
      <c r="L35" s="1">
        <f>ROUND(Table1[[#This Row],[BALB/3T3 '[nM']]]/Table1[[#This Row],[LoVo '[nM']]],2)</f>
        <v>105.99</v>
      </c>
      <c r="M35" s="1">
        <f>ROUND(Table1[[#This Row],[BALB/3T3 '[nM']]]/Table1[[#This Row],[LoVo/DX '[nM']]],2)</f>
        <v>0.05</v>
      </c>
      <c r="N35" s="1">
        <f>ROUND(Table1[[#This Row],[BALB/3T3 '[nM']]]/Table1[[#This Row],[MCF-7 '[nM']]],2)</f>
        <v>8.36</v>
      </c>
      <c r="O35" s="1">
        <v>-7.5</v>
      </c>
    </row>
    <row r="36" spans="1:15" ht="300" customHeight="1" x14ac:dyDescent="0.25">
      <c r="A36" s="1">
        <v>35</v>
      </c>
      <c r="C36" s="4" t="s">
        <v>41</v>
      </c>
      <c r="D36" s="1">
        <v>57.73</v>
      </c>
      <c r="E36" s="3">
        <v>13.000000000000011</v>
      </c>
      <c r="F36" s="3">
        <v>37.589892258425003</v>
      </c>
      <c r="G36" s="3">
        <v>8.5701047025844943</v>
      </c>
      <c r="H36" s="3">
        <v>145.66220202353921</v>
      </c>
      <c r="I36" s="3">
        <v>7.9283709914120264</v>
      </c>
      <c r="J36" s="1">
        <f>ROUND(Table1[[#This Row],[LoVo/DX '[nM']]]/Table1[[#This Row],[LoVo '[nM']]],2)</f>
        <v>17</v>
      </c>
      <c r="K36" s="1">
        <f>ROUND(Table1[[#This Row],[BALB/3T3 '[nM']]]/Table1[[#This Row],[A549 '[nM']]],2)</f>
        <v>2.89</v>
      </c>
      <c r="L36" s="1">
        <f>ROUND(Table1[[#This Row],[BALB/3T3 '[nM']]]/Table1[[#This Row],[LoVo '[nM']]],2)</f>
        <v>4.3899999999999997</v>
      </c>
      <c r="M36" s="1">
        <f>ROUND(Table1[[#This Row],[BALB/3T3 '[nM']]]/Table1[[#This Row],[LoVo/DX '[nM']]],2)</f>
        <v>0.26</v>
      </c>
      <c r="N36" s="1">
        <f>ROUND(Table1[[#This Row],[BALB/3T3 '[nM']]]/Table1[[#This Row],[MCF-7 '[nM']]],2)</f>
        <v>4.74</v>
      </c>
      <c r="O36" s="1">
        <v>-8.1999999999999993</v>
      </c>
    </row>
    <row r="37" spans="1:15" ht="300" customHeight="1" x14ac:dyDescent="0.25">
      <c r="A37" s="1">
        <v>36</v>
      </c>
      <c r="C37" s="4" t="s">
        <v>42</v>
      </c>
      <c r="D37" s="1">
        <v>37.36</v>
      </c>
      <c r="E37" s="3">
        <v>13.1</v>
      </c>
      <c r="F37" s="3">
        <v>7.1232015274032454</v>
      </c>
      <c r="G37" s="3">
        <v>5.7</v>
      </c>
      <c r="H37" s="3">
        <v>235.63115156391979</v>
      </c>
      <c r="I37" s="3">
        <v>9.0912527142841064</v>
      </c>
      <c r="J37" s="1">
        <f>ROUND(Table1[[#This Row],[LoVo/DX '[nM']]]/Table1[[#This Row],[LoVo '[nM']]],2)</f>
        <v>41.34</v>
      </c>
      <c r="K37" s="1">
        <f>ROUND(Table1[[#This Row],[BALB/3T3 '[nM']]]/Table1[[#This Row],[A549 '[nM']]],2)</f>
        <v>0.54</v>
      </c>
      <c r="L37" s="1">
        <f>ROUND(Table1[[#This Row],[BALB/3T3 '[nM']]]/Table1[[#This Row],[LoVo '[nM']]],2)</f>
        <v>1.25</v>
      </c>
      <c r="M37" s="1">
        <f>ROUND(Table1[[#This Row],[BALB/3T3 '[nM']]]/Table1[[#This Row],[LoVo/DX '[nM']]],2)</f>
        <v>0.03</v>
      </c>
      <c r="N37" s="1">
        <f>ROUND(Table1[[#This Row],[BALB/3T3 '[nM']]]/Table1[[#This Row],[MCF-7 '[nM']]],2)</f>
        <v>0.78</v>
      </c>
      <c r="O37" s="1">
        <v>-7.8</v>
      </c>
    </row>
    <row r="38" spans="1:15" ht="300" customHeight="1" x14ac:dyDescent="0.25">
      <c r="A38" s="1">
        <v>37</v>
      </c>
      <c r="C38" s="4" t="s">
        <v>43</v>
      </c>
      <c r="D38" s="1">
        <v>79.53</v>
      </c>
      <c r="E38" s="3">
        <v>11.000000000000011</v>
      </c>
      <c r="F38" s="3">
        <v>110.1122608976857</v>
      </c>
      <c r="G38" s="3">
        <v>39.71145930332947</v>
      </c>
      <c r="H38" s="3">
        <v>33.990238616296843</v>
      </c>
      <c r="I38" s="3">
        <v>82.722424171381292</v>
      </c>
      <c r="J38" s="1">
        <f>ROUND(Table1[[#This Row],[LoVo/DX '[nM']]]/Table1[[#This Row],[LoVo '[nM']]],2)</f>
        <v>0.86</v>
      </c>
      <c r="K38" s="1">
        <f>ROUND(Table1[[#This Row],[BALB/3T3 '[nM']]]/Table1[[#This Row],[A549 '[nM']]],2)</f>
        <v>10.01</v>
      </c>
      <c r="L38" s="1">
        <f>ROUND(Table1[[#This Row],[BALB/3T3 '[nM']]]/Table1[[#This Row],[LoVo '[nM']]],2)</f>
        <v>2.77</v>
      </c>
      <c r="M38" s="1">
        <f>ROUND(Table1[[#This Row],[BALB/3T3 '[nM']]]/Table1[[#This Row],[LoVo/DX '[nM']]],2)</f>
        <v>3.24</v>
      </c>
      <c r="N38" s="1">
        <f>ROUND(Table1[[#This Row],[BALB/3T3 '[nM']]]/Table1[[#This Row],[MCF-7 '[nM']]],2)</f>
        <v>1.33</v>
      </c>
      <c r="O38" s="1">
        <v>-9.1</v>
      </c>
    </row>
    <row r="39" spans="1:15" ht="300" customHeight="1" x14ac:dyDescent="0.25">
      <c r="A39" s="1">
        <v>38</v>
      </c>
      <c r="C39" s="4" t="s">
        <v>44</v>
      </c>
      <c r="D39" s="1">
        <v>30.57</v>
      </c>
      <c r="E39" s="3">
        <v>15.83982323133691</v>
      </c>
      <c r="F39" s="3">
        <v>280.23418777872229</v>
      </c>
      <c r="G39" s="3">
        <v>123.4503948960878</v>
      </c>
      <c r="H39" s="3">
        <v>38.503014518727021</v>
      </c>
      <c r="I39" s="3">
        <v>108.175981949714</v>
      </c>
      <c r="J39" s="1">
        <f>ROUND(Table1[[#This Row],[LoVo/DX '[nM']]]/Table1[[#This Row],[LoVo '[nM']]],2)</f>
        <v>0.31</v>
      </c>
      <c r="K39" s="1">
        <f>ROUND(Table1[[#This Row],[BALB/3T3 '[nM']]]/Table1[[#This Row],[A549 '[nM']]],2)</f>
        <v>17.690000000000001</v>
      </c>
      <c r="L39" s="1">
        <f>ROUND(Table1[[#This Row],[BALB/3T3 '[nM']]]/Table1[[#This Row],[LoVo '[nM']]],2)</f>
        <v>2.27</v>
      </c>
      <c r="M39" s="1">
        <f>ROUND(Table1[[#This Row],[BALB/3T3 '[nM']]]/Table1[[#This Row],[LoVo/DX '[nM']]],2)</f>
        <v>7.28</v>
      </c>
      <c r="N39" s="1">
        <f>ROUND(Table1[[#This Row],[BALB/3T3 '[nM']]]/Table1[[#This Row],[MCF-7 '[nM']]],2)</f>
        <v>2.59</v>
      </c>
      <c r="O39" s="1">
        <v>-7.5</v>
      </c>
    </row>
    <row r="40" spans="1:15" ht="300" customHeight="1" x14ac:dyDescent="0.25">
      <c r="A40" s="1">
        <v>39</v>
      </c>
      <c r="C40" s="4" t="s">
        <v>45</v>
      </c>
      <c r="D40" s="1">
        <v>30.35</v>
      </c>
      <c r="E40" s="3">
        <v>334.36506994600938</v>
      </c>
      <c r="F40" s="3">
        <v>536.77704868967783</v>
      </c>
      <c r="G40" s="3">
        <v>824.69994543470204</v>
      </c>
      <c r="H40" s="3">
        <v>1362.107624482933</v>
      </c>
      <c r="I40" s="3">
        <v>230.15315571080009</v>
      </c>
      <c r="J40" s="1">
        <f>ROUND(Table1[[#This Row],[LoVo/DX '[nM']]]/Table1[[#This Row],[LoVo '[nM']]],2)</f>
        <v>1.65</v>
      </c>
      <c r="K40" s="1">
        <f>ROUND(Table1[[#This Row],[BALB/3T3 '[nM']]]/Table1[[#This Row],[A549 '[nM']]],2)</f>
        <v>1.61</v>
      </c>
      <c r="L40" s="1">
        <f>ROUND(Table1[[#This Row],[BALB/3T3 '[nM']]]/Table1[[#This Row],[LoVo '[nM']]],2)</f>
        <v>0.65</v>
      </c>
      <c r="M40" s="1">
        <f>ROUND(Table1[[#This Row],[BALB/3T3 '[nM']]]/Table1[[#This Row],[LoVo/DX '[nM']]],2)</f>
        <v>0.39</v>
      </c>
      <c r="N40" s="1">
        <f>ROUND(Table1[[#This Row],[BALB/3T3 '[nM']]]/Table1[[#This Row],[MCF-7 '[nM']]],2)</f>
        <v>2.33</v>
      </c>
      <c r="O40" s="1">
        <v>-8.1999999999999993</v>
      </c>
    </row>
    <row r="41" spans="1:15" ht="300" customHeight="1" x14ac:dyDescent="0.25">
      <c r="A41" s="1">
        <v>40</v>
      </c>
      <c r="C41" s="4" t="s">
        <v>46</v>
      </c>
      <c r="D41" s="1">
        <v>46.09</v>
      </c>
      <c r="E41" s="3">
        <v>6.7527772064536551</v>
      </c>
      <c r="F41" s="3">
        <v>19.005262429127381</v>
      </c>
      <c r="G41" s="3">
        <v>4.7000000000000064</v>
      </c>
      <c r="H41" s="3">
        <v>6126.1926945721179</v>
      </c>
      <c r="I41" s="3">
        <v>2.937599966418428</v>
      </c>
      <c r="J41" s="1">
        <f>ROUND(Table1[[#This Row],[LoVo/DX '[nM']]]/Table1[[#This Row],[LoVo '[nM']]],2)</f>
        <v>1303.45</v>
      </c>
      <c r="K41" s="1">
        <f>ROUND(Table1[[#This Row],[BALB/3T3 '[nM']]]/Table1[[#This Row],[A549 '[nM']]],2)</f>
        <v>2.81</v>
      </c>
      <c r="L41" s="1">
        <f>ROUND(Table1[[#This Row],[BALB/3T3 '[nM']]]/Table1[[#This Row],[LoVo '[nM']]],2)</f>
        <v>4.04</v>
      </c>
      <c r="M41" s="1">
        <f>ROUND(Table1[[#This Row],[BALB/3T3 '[nM']]]/Table1[[#This Row],[LoVo/DX '[nM']]],2)</f>
        <v>0</v>
      </c>
      <c r="N41" s="1">
        <f>ROUND(Table1[[#This Row],[BALB/3T3 '[nM']]]/Table1[[#This Row],[MCF-7 '[nM']]],2)</f>
        <v>6.47</v>
      </c>
      <c r="O41" s="1">
        <v>-9</v>
      </c>
    </row>
    <row r="42" spans="1:15" ht="300" customHeight="1" x14ac:dyDescent="0.25">
      <c r="A42" s="1">
        <v>41</v>
      </c>
      <c r="C42" s="4" t="s">
        <v>47</v>
      </c>
      <c r="D42" s="1">
        <v>45.67</v>
      </c>
      <c r="E42" s="3">
        <v>7.7562877718661341</v>
      </c>
      <c r="F42" s="3">
        <v>11.35781669160056</v>
      </c>
      <c r="G42" s="3">
        <v>6.2093105955838892</v>
      </c>
      <c r="H42" s="3">
        <v>1989.814328979927</v>
      </c>
      <c r="I42" s="3">
        <v>35.133206670634863</v>
      </c>
      <c r="J42" s="1">
        <f>ROUND(Table1[[#This Row],[LoVo/DX '[nM']]]/Table1[[#This Row],[LoVo '[nM']]],2)</f>
        <v>320.45999999999998</v>
      </c>
      <c r="K42" s="1">
        <f>ROUND(Table1[[#This Row],[BALB/3T3 '[nM']]]/Table1[[#This Row],[A549 '[nM']]],2)</f>
        <v>1.46</v>
      </c>
      <c r="L42" s="1">
        <f>ROUND(Table1[[#This Row],[BALB/3T3 '[nM']]]/Table1[[#This Row],[LoVo '[nM']]],2)</f>
        <v>1.83</v>
      </c>
      <c r="M42" s="1">
        <f>ROUND(Table1[[#This Row],[BALB/3T3 '[nM']]]/Table1[[#This Row],[LoVo/DX '[nM']]],2)</f>
        <v>0.01</v>
      </c>
      <c r="N42" s="1">
        <f>ROUND(Table1[[#This Row],[BALB/3T3 '[nM']]]/Table1[[#This Row],[MCF-7 '[nM']]],2)</f>
        <v>0.32</v>
      </c>
      <c r="O42" s="1">
        <v>-9.5</v>
      </c>
    </row>
    <row r="43" spans="1:15" ht="300" customHeight="1" x14ac:dyDescent="0.25">
      <c r="A43" s="1">
        <v>42</v>
      </c>
      <c r="C43" s="4" t="s">
        <v>48</v>
      </c>
      <c r="D43" s="1">
        <v>43.66</v>
      </c>
      <c r="E43" s="3">
        <v>11.958260743101411</v>
      </c>
      <c r="F43" s="3">
        <v>6.300000000000006</v>
      </c>
      <c r="G43" s="3">
        <v>8.5701047025844943</v>
      </c>
      <c r="H43" s="3">
        <v>2904.5249780582449</v>
      </c>
      <c r="I43" s="3">
        <v>16.04213693166081</v>
      </c>
      <c r="J43" s="1">
        <f>ROUND(Table1[[#This Row],[LoVo/DX '[nM']]]/Table1[[#This Row],[LoVo '[nM']]],2)</f>
        <v>338.91</v>
      </c>
      <c r="K43" s="1">
        <f>ROUND(Table1[[#This Row],[BALB/3T3 '[nM']]]/Table1[[#This Row],[A549 '[nM']]],2)</f>
        <v>0.53</v>
      </c>
      <c r="L43" s="1">
        <f>ROUND(Table1[[#This Row],[BALB/3T3 '[nM']]]/Table1[[#This Row],[LoVo '[nM']]],2)</f>
        <v>0.74</v>
      </c>
      <c r="M43" s="1">
        <f>ROUND(Table1[[#This Row],[BALB/3T3 '[nM']]]/Table1[[#This Row],[LoVo/DX '[nM']]],2)</f>
        <v>0</v>
      </c>
      <c r="N43" s="1">
        <f>ROUND(Table1[[#This Row],[BALB/3T3 '[nM']]]/Table1[[#This Row],[MCF-7 '[nM']]],2)</f>
        <v>0.39</v>
      </c>
      <c r="O43" s="1">
        <v>-8.1999999999999993</v>
      </c>
    </row>
    <row r="44" spans="1:15" ht="300" customHeight="1" x14ac:dyDescent="0.25">
      <c r="A44" s="1">
        <v>43</v>
      </c>
      <c r="C44" s="4" t="s">
        <v>49</v>
      </c>
      <c r="D44" s="1">
        <v>77.39</v>
      </c>
      <c r="E44" s="3">
        <v>39.047407084209887</v>
      </c>
      <c r="F44" s="3">
        <v>462.79152974098452</v>
      </c>
      <c r="G44" s="3">
        <v>32.000000000000021</v>
      </c>
      <c r="H44" s="3">
        <v>626.60784999975215</v>
      </c>
      <c r="I44" s="3">
        <v>25.105421494144512</v>
      </c>
      <c r="J44" s="1">
        <f>ROUND(Table1[[#This Row],[LoVo/DX '[nM']]]/Table1[[#This Row],[LoVo '[nM']]],2)</f>
        <v>19.579999999999998</v>
      </c>
      <c r="K44" s="1">
        <f>ROUND(Table1[[#This Row],[BALB/3T3 '[nM']]]/Table1[[#This Row],[A549 '[nM']]],2)</f>
        <v>11.85</v>
      </c>
      <c r="L44" s="1">
        <f>ROUND(Table1[[#This Row],[BALB/3T3 '[nM']]]/Table1[[#This Row],[LoVo '[nM']]],2)</f>
        <v>14.46</v>
      </c>
      <c r="M44" s="1">
        <f>ROUND(Table1[[#This Row],[BALB/3T3 '[nM']]]/Table1[[#This Row],[LoVo/DX '[nM']]],2)</f>
        <v>0.74</v>
      </c>
      <c r="N44" s="1">
        <f>ROUND(Table1[[#This Row],[BALB/3T3 '[nM']]]/Table1[[#This Row],[MCF-7 '[nM']]],2)</f>
        <v>18.43</v>
      </c>
      <c r="O44" s="1">
        <v>-8.9</v>
      </c>
    </row>
    <row r="45" spans="1:15" ht="300" customHeight="1" x14ac:dyDescent="0.25">
      <c r="A45" s="1">
        <v>44</v>
      </c>
      <c r="C45" s="4" t="s">
        <v>50</v>
      </c>
      <c r="D45" s="1">
        <v>30.24</v>
      </c>
      <c r="E45" s="3">
        <v>1211.5543735218821</v>
      </c>
      <c r="F45" s="3">
        <v>1061.838029079765</v>
      </c>
      <c r="G45" s="3">
        <v>102.469507659596</v>
      </c>
      <c r="H45" s="3">
        <v>1033.477526304079</v>
      </c>
      <c r="I45" s="3">
        <v>497.11262003653383</v>
      </c>
      <c r="J45" s="1">
        <f>ROUND(Table1[[#This Row],[LoVo/DX '[nM']]]/Table1[[#This Row],[LoVo '[nM']]],2)</f>
        <v>10.09</v>
      </c>
      <c r="K45" s="1">
        <f>ROUND(Table1[[#This Row],[BALB/3T3 '[nM']]]/Table1[[#This Row],[A549 '[nM']]],2)</f>
        <v>0.88</v>
      </c>
      <c r="L45" s="1">
        <f>ROUND(Table1[[#This Row],[BALB/3T3 '[nM']]]/Table1[[#This Row],[LoVo '[nM']]],2)</f>
        <v>10.36</v>
      </c>
      <c r="M45" s="1">
        <f>ROUND(Table1[[#This Row],[BALB/3T3 '[nM']]]/Table1[[#This Row],[LoVo/DX '[nM']]],2)</f>
        <v>1.03</v>
      </c>
      <c r="N45" s="1">
        <f>ROUND(Table1[[#This Row],[BALB/3T3 '[nM']]]/Table1[[#This Row],[MCF-7 '[nM']]],2)</f>
        <v>2.14</v>
      </c>
      <c r="O45" s="1">
        <v>-8.8000000000000007</v>
      </c>
    </row>
    <row r="46" spans="1:15" ht="300" customHeight="1" x14ac:dyDescent="0.25">
      <c r="A46" s="1">
        <v>45</v>
      </c>
      <c r="C46" s="4" t="s">
        <v>51</v>
      </c>
      <c r="D46" s="1">
        <v>41.14</v>
      </c>
      <c r="E46" s="3">
        <v>4354.2978768109097</v>
      </c>
      <c r="F46" s="3">
        <v>962.27854595226313</v>
      </c>
      <c r="G46" s="3">
        <v>2076.3164484887752</v>
      </c>
      <c r="H46" s="3">
        <v>918.29219677483775</v>
      </c>
      <c r="I46" s="3">
        <v>2292.0604225548291</v>
      </c>
      <c r="J46" s="1">
        <f>ROUND(Table1[[#This Row],[LoVo/DX '[nM']]]/Table1[[#This Row],[LoVo '[nM']]],2)</f>
        <v>0.44</v>
      </c>
      <c r="K46" s="1">
        <f>ROUND(Table1[[#This Row],[BALB/3T3 '[nM']]]/Table1[[#This Row],[A549 '[nM']]],2)</f>
        <v>0.22</v>
      </c>
      <c r="L46" s="1">
        <f>ROUND(Table1[[#This Row],[BALB/3T3 '[nM']]]/Table1[[#This Row],[LoVo '[nM']]],2)</f>
        <v>0.46</v>
      </c>
      <c r="M46" s="1">
        <f>ROUND(Table1[[#This Row],[BALB/3T3 '[nM']]]/Table1[[#This Row],[LoVo/DX '[nM']]],2)</f>
        <v>1.05</v>
      </c>
      <c r="N46" s="1">
        <f>ROUND(Table1[[#This Row],[BALB/3T3 '[nM']]]/Table1[[#This Row],[MCF-7 '[nM']]],2)</f>
        <v>0.42</v>
      </c>
      <c r="O46" s="1">
        <v>-7.7</v>
      </c>
    </row>
    <row r="47" spans="1:15" ht="300" customHeight="1" x14ac:dyDescent="0.25">
      <c r="A47" s="1">
        <v>46</v>
      </c>
      <c r="C47" s="4" t="s">
        <v>52</v>
      </c>
      <c r="D47" s="1">
        <v>19.68</v>
      </c>
      <c r="E47" s="3">
        <v>3321.906831926512</v>
      </c>
      <c r="F47" s="3">
        <v>807.12576467363476</v>
      </c>
      <c r="G47" s="3">
        <v>89.861003778057139</v>
      </c>
      <c r="H47" s="3">
        <v>444.11377465772159</v>
      </c>
      <c r="I47" s="3">
        <v>418.03723751194502</v>
      </c>
      <c r="J47" s="1">
        <f>ROUND(Table1[[#This Row],[LoVo/DX '[nM']]]/Table1[[#This Row],[LoVo '[nM']]],2)</f>
        <v>4.9400000000000004</v>
      </c>
      <c r="K47" s="1">
        <f>ROUND(Table1[[#This Row],[BALB/3T3 '[nM']]]/Table1[[#This Row],[A549 '[nM']]],2)</f>
        <v>0.24</v>
      </c>
      <c r="L47" s="1">
        <f>ROUND(Table1[[#This Row],[BALB/3T3 '[nM']]]/Table1[[#This Row],[LoVo '[nM']]],2)</f>
        <v>8.98</v>
      </c>
      <c r="M47" s="1">
        <f>ROUND(Table1[[#This Row],[BALB/3T3 '[nM']]]/Table1[[#This Row],[LoVo/DX '[nM']]],2)</f>
        <v>1.82</v>
      </c>
      <c r="N47" s="1">
        <f>ROUND(Table1[[#This Row],[BALB/3T3 '[nM']]]/Table1[[#This Row],[MCF-7 '[nM']]],2)</f>
        <v>1.93</v>
      </c>
      <c r="O47" s="1">
        <v>-9.1999999999999993</v>
      </c>
    </row>
    <row r="48" spans="1:15" ht="300" customHeight="1" x14ac:dyDescent="0.25">
      <c r="A48" s="1">
        <v>47</v>
      </c>
      <c r="C48" s="4" t="s">
        <v>53</v>
      </c>
      <c r="D48" s="1">
        <v>79.75</v>
      </c>
      <c r="E48" s="3">
        <v>3321.906831926512</v>
      </c>
      <c r="F48" s="3">
        <v>807.12576467363476</v>
      </c>
      <c r="G48" s="3">
        <v>89.861003778057139</v>
      </c>
      <c r="H48" s="3">
        <v>117.96173391116641</v>
      </c>
      <c r="I48" s="3">
        <v>7.6426046691322238</v>
      </c>
      <c r="J48" s="1">
        <f>ROUND(Table1[[#This Row],[LoVo/DX '[nM']]]/Table1[[#This Row],[LoVo '[nM']]],2)</f>
        <v>1.31</v>
      </c>
      <c r="K48" s="1">
        <f>ROUND(Table1[[#This Row],[BALB/3T3 '[nM']]]/Table1[[#This Row],[A549 '[nM']]],2)</f>
        <v>0.24</v>
      </c>
      <c r="L48" s="1">
        <f>ROUND(Table1[[#This Row],[BALB/3T3 '[nM']]]/Table1[[#This Row],[LoVo '[nM']]],2)</f>
        <v>8.98</v>
      </c>
      <c r="M48" s="1">
        <f>ROUND(Table1[[#This Row],[BALB/3T3 '[nM']]]/Table1[[#This Row],[LoVo/DX '[nM']]],2)</f>
        <v>6.84</v>
      </c>
      <c r="N48" s="1">
        <f>ROUND(Table1[[#This Row],[BALB/3T3 '[nM']]]/Table1[[#This Row],[MCF-7 '[nM']]],2)</f>
        <v>105.61</v>
      </c>
      <c r="O48" s="1">
        <v>-8.8000000000000007</v>
      </c>
    </row>
    <row r="49" spans="1:15" ht="300" customHeight="1" x14ac:dyDescent="0.25">
      <c r="A49" s="1">
        <v>48</v>
      </c>
      <c r="C49" s="4" t="s">
        <v>54</v>
      </c>
      <c r="D49" s="1">
        <v>28.97</v>
      </c>
      <c r="E49" s="3">
        <v>640.07812023220993</v>
      </c>
      <c r="F49" s="3">
        <v>4329.0183644794161</v>
      </c>
      <c r="G49" s="3">
        <v>1015.874007936023</v>
      </c>
      <c r="H49" s="3">
        <v>1657.906877134433</v>
      </c>
      <c r="I49" s="3">
        <v>99.719413448211029</v>
      </c>
      <c r="J49" s="1">
        <f>ROUND(Table1[[#This Row],[LoVo/DX '[nM']]]/Table1[[#This Row],[LoVo '[nM']]],2)</f>
        <v>1.63</v>
      </c>
      <c r="K49" s="1">
        <f>ROUND(Table1[[#This Row],[BALB/3T3 '[nM']]]/Table1[[#This Row],[A549 '[nM']]],2)</f>
        <v>6.76</v>
      </c>
      <c r="L49" s="1">
        <f>ROUND(Table1[[#This Row],[BALB/3T3 '[nM']]]/Table1[[#This Row],[LoVo '[nM']]],2)</f>
        <v>4.26</v>
      </c>
      <c r="M49" s="1">
        <f>ROUND(Table1[[#This Row],[BALB/3T3 '[nM']]]/Table1[[#This Row],[LoVo/DX '[nM']]],2)</f>
        <v>2.61</v>
      </c>
      <c r="N49" s="1">
        <f>ROUND(Table1[[#This Row],[BALB/3T3 '[nM']]]/Table1[[#This Row],[MCF-7 '[nM']]],2)</f>
        <v>43.41</v>
      </c>
      <c r="O49" s="1">
        <v>-9</v>
      </c>
    </row>
    <row r="50" spans="1:15" ht="300" customHeight="1" x14ac:dyDescent="0.25">
      <c r="A50" s="1">
        <v>49</v>
      </c>
      <c r="C50" s="4" t="s">
        <v>55</v>
      </c>
      <c r="D50" s="1">
        <v>80.45</v>
      </c>
      <c r="E50" s="3">
        <v>640.07812023220993</v>
      </c>
      <c r="F50" s="3">
        <v>186.55722982505949</v>
      </c>
      <c r="G50" s="3">
        <v>2.200000000000002</v>
      </c>
      <c r="H50" s="3">
        <v>1734.239824725822</v>
      </c>
      <c r="I50" s="3">
        <v>2.7822861308043598</v>
      </c>
      <c r="J50" s="1">
        <f>ROUND(Table1[[#This Row],[LoVo/DX '[nM']]]/Table1[[#This Row],[LoVo '[nM']]],2)</f>
        <v>788.29</v>
      </c>
      <c r="K50" s="1">
        <f>ROUND(Table1[[#This Row],[BALB/3T3 '[nM']]]/Table1[[#This Row],[A549 '[nM']]],2)</f>
        <v>0.28999999999999998</v>
      </c>
      <c r="L50" s="1">
        <f>ROUND(Table1[[#This Row],[BALB/3T3 '[nM']]]/Table1[[#This Row],[LoVo '[nM']]],2)</f>
        <v>84.8</v>
      </c>
      <c r="M50" s="1">
        <f>ROUND(Table1[[#This Row],[BALB/3T3 '[nM']]]/Table1[[#This Row],[LoVo/DX '[nM']]],2)</f>
        <v>0.11</v>
      </c>
      <c r="N50" s="1">
        <f>ROUND(Table1[[#This Row],[BALB/3T3 '[nM']]]/Table1[[#This Row],[MCF-7 '[nM']]],2)</f>
        <v>67.05</v>
      </c>
      <c r="O50" s="1">
        <v>-8.8000000000000007</v>
      </c>
    </row>
    <row r="51" spans="1:15" ht="300" customHeight="1" x14ac:dyDescent="0.25">
      <c r="A51" s="1">
        <v>50</v>
      </c>
      <c r="C51" s="4" t="s">
        <v>56</v>
      </c>
      <c r="D51" s="1">
        <v>77.53</v>
      </c>
      <c r="E51" s="3">
        <v>11.85748708622531</v>
      </c>
      <c r="F51" s="3">
        <v>16.431676725154961</v>
      </c>
      <c r="G51" s="3">
        <v>16.43167672515499</v>
      </c>
      <c r="H51" s="3">
        <v>1145.2074459639709</v>
      </c>
      <c r="I51" s="3">
        <v>10.8802436508296</v>
      </c>
      <c r="J51" s="1">
        <f>ROUND(Table1[[#This Row],[LoVo/DX '[nM']]]/Table1[[#This Row],[LoVo '[nM']]],2)</f>
        <v>69.7</v>
      </c>
      <c r="K51" s="1">
        <f>ROUND(Table1[[#This Row],[BALB/3T3 '[nM']]]/Table1[[#This Row],[A549 '[nM']]],2)</f>
        <v>1.39</v>
      </c>
      <c r="L51" s="1">
        <f>ROUND(Table1[[#This Row],[BALB/3T3 '[nM']]]/Table1[[#This Row],[LoVo '[nM']]],2)</f>
        <v>1</v>
      </c>
      <c r="M51" s="1">
        <f>ROUND(Table1[[#This Row],[BALB/3T3 '[nM']]]/Table1[[#This Row],[LoVo/DX '[nM']]],2)</f>
        <v>0.01</v>
      </c>
      <c r="N51" s="1">
        <f>ROUND(Table1[[#This Row],[BALB/3T3 '[nM']]]/Table1[[#This Row],[MCF-7 '[nM']]],2)</f>
        <v>1.51</v>
      </c>
      <c r="O51" s="1">
        <v>-9</v>
      </c>
    </row>
    <row r="52" spans="1:15" ht="300" customHeight="1" x14ac:dyDescent="0.25">
      <c r="A52" s="1">
        <v>51</v>
      </c>
      <c r="C52" s="4" t="s">
        <v>57</v>
      </c>
      <c r="D52" s="1">
        <v>107.04</v>
      </c>
      <c r="E52" s="3">
        <v>15943.82334949811</v>
      </c>
      <c r="F52" s="3">
        <v>3507.135583350037</v>
      </c>
      <c r="G52" s="3">
        <v>453.54161881794221</v>
      </c>
      <c r="H52" s="3">
        <v>1029.615072270753</v>
      </c>
      <c r="I52" s="3">
        <v>1049.3544270479449</v>
      </c>
      <c r="J52" s="1">
        <f>ROUND(Table1[[#This Row],[LoVo/DX '[nM']]]/Table1[[#This Row],[LoVo '[nM']]],2)</f>
        <v>2.27</v>
      </c>
      <c r="K52" s="1">
        <f>ROUND(Table1[[#This Row],[BALB/3T3 '[nM']]]/Table1[[#This Row],[A549 '[nM']]],2)</f>
        <v>0.22</v>
      </c>
      <c r="L52" s="1">
        <f>ROUND(Table1[[#This Row],[BALB/3T3 '[nM']]]/Table1[[#This Row],[LoVo '[nM']]],2)</f>
        <v>7.73</v>
      </c>
      <c r="M52" s="1">
        <f>ROUND(Table1[[#This Row],[BALB/3T3 '[nM']]]/Table1[[#This Row],[LoVo/DX '[nM']]],2)</f>
        <v>3.41</v>
      </c>
      <c r="N52" s="1">
        <f>ROUND(Table1[[#This Row],[BALB/3T3 '[nM']]]/Table1[[#This Row],[MCF-7 '[nM']]],2)</f>
        <v>3.34</v>
      </c>
      <c r="O52" s="1">
        <v>-8.6</v>
      </c>
    </row>
    <row r="53" spans="1:15" ht="300" customHeight="1" x14ac:dyDescent="0.25">
      <c r="A53" s="1">
        <v>52</v>
      </c>
      <c r="C53" s="4" t="s">
        <v>58</v>
      </c>
      <c r="D53" s="1">
        <v>38.99</v>
      </c>
      <c r="E53" s="3">
        <v>4247.6458185682104</v>
      </c>
      <c r="F53" s="3">
        <v>969.32966528421105</v>
      </c>
      <c r="G53" s="3">
        <v>134.38749941865859</v>
      </c>
      <c r="H53" s="3">
        <v>1651.3569770169511</v>
      </c>
      <c r="I53" s="3">
        <v>1129.7194360232741</v>
      </c>
      <c r="J53" s="1">
        <f>ROUND(Table1[[#This Row],[LoVo/DX '[nM']]]/Table1[[#This Row],[LoVo '[nM']]],2)</f>
        <v>12.29</v>
      </c>
      <c r="K53" s="1">
        <f>ROUND(Table1[[#This Row],[BALB/3T3 '[nM']]]/Table1[[#This Row],[A549 '[nM']]],2)</f>
        <v>0.23</v>
      </c>
      <c r="L53" s="1">
        <f>ROUND(Table1[[#This Row],[BALB/3T3 '[nM']]]/Table1[[#This Row],[LoVo '[nM']]],2)</f>
        <v>7.21</v>
      </c>
      <c r="M53" s="1">
        <f>ROUND(Table1[[#This Row],[BALB/3T3 '[nM']]]/Table1[[#This Row],[LoVo/DX '[nM']]],2)</f>
        <v>0.59</v>
      </c>
      <c r="N53" s="1">
        <f>ROUND(Table1[[#This Row],[BALB/3T3 '[nM']]]/Table1[[#This Row],[MCF-7 '[nM']]],2)</f>
        <v>0.86</v>
      </c>
      <c r="O53" s="1">
        <v>-8.5</v>
      </c>
    </row>
    <row r="54" spans="1:15" ht="300" customHeight="1" x14ac:dyDescent="0.25">
      <c r="A54" s="1">
        <v>53</v>
      </c>
      <c r="C54" s="4" t="s">
        <v>59</v>
      </c>
      <c r="D54" s="1">
        <v>50.82</v>
      </c>
      <c r="E54" s="3">
        <v>1211.5543735218821</v>
      </c>
      <c r="F54" s="3">
        <v>1061.838029079765</v>
      </c>
      <c r="G54" s="3">
        <v>220.2271554554525</v>
      </c>
      <c r="H54" s="3">
        <v>1033.477526304079</v>
      </c>
      <c r="I54" s="3">
        <v>2185.295106613326</v>
      </c>
      <c r="J54" s="1">
        <f>ROUND(Table1[[#This Row],[LoVo/DX '[nM']]]/Table1[[#This Row],[LoVo '[nM']]],2)</f>
        <v>4.6900000000000004</v>
      </c>
      <c r="K54" s="1">
        <f>ROUND(Table1[[#This Row],[BALB/3T3 '[nM']]]/Table1[[#This Row],[A549 '[nM']]],2)</f>
        <v>0.88</v>
      </c>
      <c r="L54" s="1">
        <f>ROUND(Table1[[#This Row],[BALB/3T3 '[nM']]]/Table1[[#This Row],[LoVo '[nM']]],2)</f>
        <v>4.82</v>
      </c>
      <c r="M54" s="1">
        <f>ROUND(Table1[[#This Row],[BALB/3T3 '[nM']]]/Table1[[#This Row],[LoVo/DX '[nM']]],2)</f>
        <v>1.03</v>
      </c>
      <c r="N54" s="1">
        <f>ROUND(Table1[[#This Row],[BALB/3T3 '[nM']]]/Table1[[#This Row],[MCF-7 '[nM']]],2)</f>
        <v>0.49</v>
      </c>
      <c r="O54" s="1">
        <v>-8.1</v>
      </c>
    </row>
    <row r="55" spans="1:15" ht="300" customHeight="1" x14ac:dyDescent="0.25">
      <c r="A55" s="1">
        <v>54</v>
      </c>
      <c r="C55" s="4" t="s">
        <v>60</v>
      </c>
      <c r="D55" s="1">
        <v>52.89</v>
      </c>
      <c r="E55" s="3">
        <v>18.04438970982395</v>
      </c>
      <c r="F55" s="3">
        <v>24.494897427831791</v>
      </c>
      <c r="G55" s="3">
        <v>7.8166488983451279</v>
      </c>
      <c r="H55" s="3">
        <v>407.53914625470611</v>
      </c>
      <c r="I55" s="3">
        <v>7.7854429346593399</v>
      </c>
      <c r="J55" s="1">
        <f>ROUND(Table1[[#This Row],[LoVo/DX '[nM']]]/Table1[[#This Row],[LoVo '[nM']]],2)</f>
        <v>52.14</v>
      </c>
      <c r="K55" s="1">
        <f>ROUND(Table1[[#This Row],[BALB/3T3 '[nM']]]/Table1[[#This Row],[A549 '[nM']]],2)</f>
        <v>1.36</v>
      </c>
      <c r="L55" s="1">
        <f>ROUND(Table1[[#This Row],[BALB/3T3 '[nM']]]/Table1[[#This Row],[LoVo '[nM']]],2)</f>
        <v>3.13</v>
      </c>
      <c r="M55" s="1">
        <f>ROUND(Table1[[#This Row],[BALB/3T3 '[nM']]]/Table1[[#This Row],[LoVo/DX '[nM']]],2)</f>
        <v>0.06</v>
      </c>
      <c r="N55" s="1">
        <f>ROUND(Table1[[#This Row],[BALB/3T3 '[nM']]]/Table1[[#This Row],[MCF-7 '[nM']]],2)</f>
        <v>3.15</v>
      </c>
      <c r="O55" s="1">
        <v>-8.1</v>
      </c>
    </row>
    <row r="56" spans="1:15" ht="300" customHeight="1" x14ac:dyDescent="0.25">
      <c r="A56" s="1">
        <v>55</v>
      </c>
      <c r="C56" s="4" t="s">
        <v>61</v>
      </c>
      <c r="D56" s="1">
        <v>43.58</v>
      </c>
      <c r="E56" s="3">
        <v>9.12688336728373</v>
      </c>
      <c r="F56" s="3">
        <v>90.498618773990202</v>
      </c>
      <c r="G56" s="3">
        <v>71.833139984271952</v>
      </c>
      <c r="H56" s="3">
        <v>1757.190371319693</v>
      </c>
      <c r="I56" s="3">
        <v>9.9607965094743367</v>
      </c>
      <c r="J56" s="1">
        <f>ROUND(Table1[[#This Row],[LoVo/DX '[nM']]]/Table1[[#This Row],[LoVo '[nM']]],2)</f>
        <v>24.46</v>
      </c>
      <c r="K56" s="1">
        <f>ROUND(Table1[[#This Row],[BALB/3T3 '[nM']]]/Table1[[#This Row],[A549 '[nM']]],2)</f>
        <v>9.92</v>
      </c>
      <c r="L56" s="1">
        <f>ROUND(Table1[[#This Row],[BALB/3T3 '[nM']]]/Table1[[#This Row],[LoVo '[nM']]],2)</f>
        <v>1.26</v>
      </c>
      <c r="M56" s="1">
        <f>ROUND(Table1[[#This Row],[BALB/3T3 '[nM']]]/Table1[[#This Row],[LoVo/DX '[nM']]],2)</f>
        <v>0.05</v>
      </c>
      <c r="N56" s="1">
        <f>ROUND(Table1[[#This Row],[BALB/3T3 '[nM']]]/Table1[[#This Row],[MCF-7 '[nM']]],2)</f>
        <v>9.09</v>
      </c>
      <c r="O56" s="1">
        <v>-8.1999999999999993</v>
      </c>
    </row>
    <row r="57" spans="1:15" ht="300" customHeight="1" x14ac:dyDescent="0.25">
      <c r="A57" s="1">
        <v>56</v>
      </c>
      <c r="C57" s="4" t="s">
        <v>62</v>
      </c>
      <c r="D57" s="1">
        <v>33.9</v>
      </c>
      <c r="E57" s="3">
        <v>1211.5543735218821</v>
      </c>
      <c r="F57" s="3">
        <v>3507.135583350037</v>
      </c>
      <c r="G57" s="3">
        <v>2076.3164484887752</v>
      </c>
      <c r="H57" s="3">
        <v>1033.477526304079</v>
      </c>
      <c r="I57" s="3">
        <v>1041.938246887107</v>
      </c>
      <c r="J57" s="1">
        <f>ROUND(Table1[[#This Row],[LoVo/DX '[nM']]]/Table1[[#This Row],[LoVo '[nM']]],2)</f>
        <v>0.5</v>
      </c>
      <c r="K57" s="1">
        <f>ROUND(Table1[[#This Row],[BALB/3T3 '[nM']]]/Table1[[#This Row],[A549 '[nM']]],2)</f>
        <v>2.89</v>
      </c>
      <c r="L57" s="1">
        <f>ROUND(Table1[[#This Row],[BALB/3T3 '[nM']]]/Table1[[#This Row],[LoVo '[nM']]],2)</f>
        <v>1.69</v>
      </c>
      <c r="M57" s="1">
        <f>ROUND(Table1[[#This Row],[BALB/3T3 '[nM']]]/Table1[[#This Row],[LoVo/DX '[nM']]],2)</f>
        <v>3.39</v>
      </c>
      <c r="N57" s="1">
        <f>ROUND(Table1[[#This Row],[BALB/3T3 '[nM']]]/Table1[[#This Row],[MCF-7 '[nM']]],2)</f>
        <v>3.37</v>
      </c>
      <c r="O57" s="1">
        <v>-8.5</v>
      </c>
    </row>
    <row r="58" spans="1:15" ht="300" customHeight="1" x14ac:dyDescent="0.25">
      <c r="A58" s="1">
        <v>57</v>
      </c>
      <c r="C58" s="4" t="s">
        <v>63</v>
      </c>
      <c r="D58" s="1">
        <v>90.43</v>
      </c>
      <c r="E58" s="3">
        <v>16.000000000000011</v>
      </c>
      <c r="F58" s="3">
        <v>24.14953415699771</v>
      </c>
      <c r="G58" s="3">
        <v>75.498344352707505</v>
      </c>
      <c r="H58" s="3">
        <v>2660.7239016881958</v>
      </c>
      <c r="I58" s="3">
        <v>6.3475366062261749</v>
      </c>
      <c r="J58" s="1">
        <f>ROUND(Table1[[#This Row],[LoVo/DX '[nM']]]/Table1[[#This Row],[LoVo '[nM']]],2)</f>
        <v>35.24</v>
      </c>
      <c r="K58" s="1">
        <f>ROUND(Table1[[#This Row],[BALB/3T3 '[nM']]]/Table1[[#This Row],[A549 '[nM']]],2)</f>
        <v>1.51</v>
      </c>
      <c r="L58" s="1">
        <f>ROUND(Table1[[#This Row],[BALB/3T3 '[nM']]]/Table1[[#This Row],[LoVo '[nM']]],2)</f>
        <v>0.32</v>
      </c>
      <c r="M58" s="1">
        <f>ROUND(Table1[[#This Row],[BALB/3T3 '[nM']]]/Table1[[#This Row],[LoVo/DX '[nM']]],2)</f>
        <v>0.01</v>
      </c>
      <c r="N58" s="1">
        <f>ROUND(Table1[[#This Row],[BALB/3T3 '[nM']]]/Table1[[#This Row],[MCF-7 '[nM']]],2)</f>
        <v>3.8</v>
      </c>
      <c r="O58" s="1">
        <v>-8.3000000000000007</v>
      </c>
    </row>
    <row r="59" spans="1:15" ht="300" customHeight="1" x14ac:dyDescent="0.25">
      <c r="A59" s="1">
        <v>58</v>
      </c>
      <c r="C59" s="4" t="s">
        <v>64</v>
      </c>
      <c r="D59" s="1">
        <v>20.38</v>
      </c>
      <c r="E59" s="3">
        <v>1211.5543735218821</v>
      </c>
      <c r="F59" s="3">
        <v>3507.135583350037</v>
      </c>
      <c r="G59" s="3">
        <v>102.469507659596</v>
      </c>
      <c r="H59" s="3">
        <v>1033.477526304079</v>
      </c>
      <c r="I59" s="3">
        <v>497.11262003653383</v>
      </c>
      <c r="J59" s="1">
        <f>ROUND(Table1[[#This Row],[LoVo/DX '[nM']]]/Table1[[#This Row],[LoVo '[nM']]],2)</f>
        <v>10.09</v>
      </c>
      <c r="K59" s="1">
        <f>ROUND(Table1[[#This Row],[BALB/3T3 '[nM']]]/Table1[[#This Row],[A549 '[nM']]],2)</f>
        <v>2.89</v>
      </c>
      <c r="L59" s="1">
        <f>ROUND(Table1[[#This Row],[BALB/3T3 '[nM']]]/Table1[[#This Row],[LoVo '[nM']]],2)</f>
        <v>34.229999999999997</v>
      </c>
      <c r="M59" s="1">
        <f>ROUND(Table1[[#This Row],[BALB/3T3 '[nM']]]/Table1[[#This Row],[LoVo/DX '[nM']]],2)</f>
        <v>3.39</v>
      </c>
      <c r="N59" s="1">
        <f>ROUND(Table1[[#This Row],[BALB/3T3 '[nM']]]/Table1[[#This Row],[MCF-7 '[nM']]],2)</f>
        <v>7.06</v>
      </c>
      <c r="O59" s="1">
        <v>-9</v>
      </c>
    </row>
    <row r="60" spans="1:15" ht="300" customHeight="1" x14ac:dyDescent="0.25">
      <c r="A60" s="1">
        <v>59</v>
      </c>
      <c r="C60" s="4" t="s">
        <v>65</v>
      </c>
      <c r="D60" s="1">
        <v>32.58</v>
      </c>
      <c r="E60" s="3">
        <v>243.4255533012097</v>
      </c>
      <c r="F60" s="3">
        <v>9.8742088290657524</v>
      </c>
      <c r="G60" s="3">
        <v>180.00000000000011</v>
      </c>
      <c r="H60" s="3">
        <v>353.77171815729702</v>
      </c>
      <c r="I60" s="3">
        <v>8.3510379146538103</v>
      </c>
      <c r="J60" s="1">
        <f>ROUND(Table1[[#This Row],[LoVo/DX '[nM']]]/Table1[[#This Row],[LoVo '[nM']]],2)</f>
        <v>1.97</v>
      </c>
      <c r="K60" s="1">
        <f>ROUND(Table1[[#This Row],[BALB/3T3 '[nM']]]/Table1[[#This Row],[A549 '[nM']]],2)</f>
        <v>0.04</v>
      </c>
      <c r="L60" s="1">
        <f>ROUND(Table1[[#This Row],[BALB/3T3 '[nM']]]/Table1[[#This Row],[LoVo '[nM']]],2)</f>
        <v>0.05</v>
      </c>
      <c r="M60" s="1">
        <f>ROUND(Table1[[#This Row],[BALB/3T3 '[nM']]]/Table1[[#This Row],[LoVo/DX '[nM']]],2)</f>
        <v>0.03</v>
      </c>
      <c r="N60" s="1">
        <f>ROUND(Table1[[#This Row],[BALB/3T3 '[nM']]]/Table1[[#This Row],[MCF-7 '[nM']]],2)</f>
        <v>1.18</v>
      </c>
      <c r="O60" s="1">
        <v>-7.7</v>
      </c>
    </row>
    <row r="61" spans="1:15" ht="300" customHeight="1" x14ac:dyDescent="0.25">
      <c r="A61" s="1">
        <v>60</v>
      </c>
      <c r="C61" s="4" t="s">
        <v>66</v>
      </c>
      <c r="D61" s="1">
        <v>29.66</v>
      </c>
      <c r="E61" s="3">
        <v>270.37011669191509</v>
      </c>
      <c r="F61" s="3">
        <v>38.759256958822142</v>
      </c>
      <c r="G61" s="3">
        <v>1015.874007936023</v>
      </c>
      <c r="H61" s="3">
        <v>984.15943978709163</v>
      </c>
      <c r="I61" s="3">
        <v>11.323713482401971</v>
      </c>
      <c r="J61" s="1">
        <f>ROUND(Table1[[#This Row],[LoVo/DX '[nM']]]/Table1[[#This Row],[LoVo '[nM']]],2)</f>
        <v>0.97</v>
      </c>
      <c r="K61" s="1">
        <f>ROUND(Table1[[#This Row],[BALB/3T3 '[nM']]]/Table1[[#This Row],[A549 '[nM']]],2)</f>
        <v>0.14000000000000001</v>
      </c>
      <c r="L61" s="1">
        <f>ROUND(Table1[[#This Row],[BALB/3T3 '[nM']]]/Table1[[#This Row],[LoVo '[nM']]],2)</f>
        <v>0.04</v>
      </c>
      <c r="M61" s="1">
        <f>ROUND(Table1[[#This Row],[BALB/3T3 '[nM']]]/Table1[[#This Row],[LoVo/DX '[nM']]],2)</f>
        <v>0.04</v>
      </c>
      <c r="N61" s="1">
        <f>ROUND(Table1[[#This Row],[BALB/3T3 '[nM']]]/Table1[[#This Row],[MCF-7 '[nM']]],2)</f>
        <v>3.42</v>
      </c>
      <c r="O61" s="1">
        <v>-9</v>
      </c>
    </row>
    <row r="62" spans="1:15" ht="300" customHeight="1" x14ac:dyDescent="0.25">
      <c r="A62" s="1">
        <v>61</v>
      </c>
      <c r="C62" s="4" t="s">
        <v>67</v>
      </c>
      <c r="D62" s="1">
        <v>45.62</v>
      </c>
      <c r="E62" s="3">
        <v>884.99999999999932</v>
      </c>
      <c r="F62" s="3">
        <v>558.13976744181275</v>
      </c>
      <c r="G62" s="3">
        <v>774.59666924148348</v>
      </c>
      <c r="H62" s="3">
        <v>745.72979200720761</v>
      </c>
      <c r="I62" s="3">
        <v>101.72384612344339</v>
      </c>
      <c r="J62" s="1">
        <f>ROUND(Table1[[#This Row],[LoVo/DX '[nM']]]/Table1[[#This Row],[LoVo '[nM']]],2)</f>
        <v>0.96</v>
      </c>
      <c r="K62" s="1">
        <f>ROUND(Table1[[#This Row],[BALB/3T3 '[nM']]]/Table1[[#This Row],[A549 '[nM']]],2)</f>
        <v>0.63</v>
      </c>
      <c r="L62" s="1">
        <f>ROUND(Table1[[#This Row],[BALB/3T3 '[nM']]]/Table1[[#This Row],[LoVo '[nM']]],2)</f>
        <v>0.72</v>
      </c>
      <c r="M62" s="1">
        <f>ROUND(Table1[[#This Row],[BALB/3T3 '[nM']]]/Table1[[#This Row],[LoVo/DX '[nM']]],2)</f>
        <v>0.75</v>
      </c>
      <c r="N62" s="1">
        <f>ROUND(Table1[[#This Row],[BALB/3T3 '[nM']]]/Table1[[#This Row],[MCF-7 '[nM']]],2)</f>
        <v>5.49</v>
      </c>
      <c r="O62" s="1">
        <v>-8.5</v>
      </c>
    </row>
    <row r="63" spans="1:15" ht="300" customHeight="1" x14ac:dyDescent="0.25">
      <c r="A63" s="1">
        <v>62</v>
      </c>
      <c r="C63" s="4" t="s">
        <v>68</v>
      </c>
      <c r="D63" s="1">
        <v>38.200000000000003</v>
      </c>
      <c r="E63" s="3">
        <v>13.04990421420788</v>
      </c>
      <c r="F63" s="3">
        <v>9.0829510622924783</v>
      </c>
      <c r="G63" s="3">
        <v>17.46049604742133</v>
      </c>
      <c r="H63" s="3">
        <v>139.6518193757995</v>
      </c>
      <c r="I63" s="3">
        <v>88.317038250467448</v>
      </c>
      <c r="J63" s="1">
        <f>ROUND(Table1[[#This Row],[LoVo/DX '[nM']]]/Table1[[#This Row],[LoVo '[nM']]],2)</f>
        <v>8</v>
      </c>
      <c r="K63" s="1">
        <f>ROUND(Table1[[#This Row],[BALB/3T3 '[nM']]]/Table1[[#This Row],[A549 '[nM']]],2)</f>
        <v>0.7</v>
      </c>
      <c r="L63" s="1">
        <f>ROUND(Table1[[#This Row],[BALB/3T3 '[nM']]]/Table1[[#This Row],[LoVo '[nM']]],2)</f>
        <v>0.52</v>
      </c>
      <c r="M63" s="1">
        <f>ROUND(Table1[[#This Row],[BALB/3T3 '[nM']]]/Table1[[#This Row],[LoVo/DX '[nM']]],2)</f>
        <v>7.0000000000000007E-2</v>
      </c>
      <c r="N63" s="1">
        <f>ROUND(Table1[[#This Row],[BALB/3T3 '[nM']]]/Table1[[#This Row],[MCF-7 '[nM']]],2)</f>
        <v>0.1</v>
      </c>
      <c r="O63" s="1">
        <v>-8.1</v>
      </c>
    </row>
    <row r="64" spans="1:15" ht="300" customHeight="1" x14ac:dyDescent="0.25">
      <c r="A64" s="1">
        <v>63</v>
      </c>
      <c r="C64" s="4" t="s">
        <v>69</v>
      </c>
      <c r="D64" s="1">
        <v>30.5</v>
      </c>
      <c r="E64" s="3">
        <v>35.944401511222857</v>
      </c>
      <c r="F64" s="3">
        <v>519.61524227066343</v>
      </c>
      <c r="G64" s="3">
        <v>7.4766302570074892</v>
      </c>
      <c r="H64" s="3">
        <v>16001.232435141301</v>
      </c>
      <c r="I64" s="3">
        <v>7.7854429346593399</v>
      </c>
      <c r="J64" s="1">
        <f>ROUND(Table1[[#This Row],[LoVo/DX '[nM']]]/Table1[[#This Row],[LoVo '[nM']]],2)</f>
        <v>2140.17</v>
      </c>
      <c r="K64" s="1">
        <f>ROUND(Table1[[#This Row],[BALB/3T3 '[nM']]]/Table1[[#This Row],[A549 '[nM']]],2)</f>
        <v>14.46</v>
      </c>
      <c r="L64" s="1">
        <f>ROUND(Table1[[#This Row],[BALB/3T3 '[nM']]]/Table1[[#This Row],[LoVo '[nM']]],2)</f>
        <v>69.5</v>
      </c>
      <c r="M64" s="1">
        <f>ROUND(Table1[[#This Row],[BALB/3T3 '[nM']]]/Table1[[#This Row],[LoVo/DX '[nM']]],2)</f>
        <v>0.03</v>
      </c>
      <c r="N64" s="1">
        <f>ROUND(Table1[[#This Row],[BALB/3T3 '[nM']]]/Table1[[#This Row],[MCF-7 '[nM']]],2)</f>
        <v>66.739999999999995</v>
      </c>
      <c r="O64" s="1">
        <v>-10.6</v>
      </c>
    </row>
    <row r="65" spans="1:15" ht="300" customHeight="1" x14ac:dyDescent="0.25">
      <c r="A65" s="1">
        <v>64</v>
      </c>
      <c r="C65" s="4" t="s">
        <v>70</v>
      </c>
      <c r="D65" s="1">
        <v>29.16</v>
      </c>
      <c r="E65" s="3">
        <v>31.843366656181342</v>
      </c>
      <c r="F65" s="3">
        <v>6.2000000000000064</v>
      </c>
      <c r="G65" s="3">
        <v>8.5701047025844943</v>
      </c>
      <c r="H65" s="3">
        <v>10.660236954071349</v>
      </c>
      <c r="I65" s="3">
        <v>9.8694702790838313</v>
      </c>
      <c r="J65" s="1">
        <f>ROUND(Table1[[#This Row],[LoVo/DX '[nM']]]/Table1[[#This Row],[LoVo '[nM']]],2)</f>
        <v>1.24</v>
      </c>
      <c r="K65" s="1">
        <f>ROUND(Table1[[#This Row],[BALB/3T3 '[nM']]]/Table1[[#This Row],[A549 '[nM']]],2)</f>
        <v>0.19</v>
      </c>
      <c r="L65" s="1">
        <f>ROUND(Table1[[#This Row],[BALB/3T3 '[nM']]]/Table1[[#This Row],[LoVo '[nM']]],2)</f>
        <v>0.72</v>
      </c>
      <c r="M65" s="1">
        <f>ROUND(Table1[[#This Row],[BALB/3T3 '[nM']]]/Table1[[#This Row],[LoVo/DX '[nM']]],2)</f>
        <v>0.57999999999999996</v>
      </c>
      <c r="N65" s="1">
        <f>ROUND(Table1[[#This Row],[BALB/3T3 '[nM']]]/Table1[[#This Row],[MCF-7 '[nM']]],2)</f>
        <v>0.63</v>
      </c>
      <c r="O65" s="1">
        <v>-8</v>
      </c>
    </row>
    <row r="66" spans="1:15" ht="300" customHeight="1" x14ac:dyDescent="0.25">
      <c r="A66" s="1">
        <v>65</v>
      </c>
      <c r="C66" s="4" t="s">
        <v>71</v>
      </c>
      <c r="D66" s="1">
        <v>42.09</v>
      </c>
      <c r="E66" s="3">
        <v>0.90000000000000069</v>
      </c>
      <c r="F66" s="3">
        <v>8.0498447189992515</v>
      </c>
      <c r="G66" s="3">
        <v>6.2657302465719331</v>
      </c>
      <c r="H66" s="3">
        <v>3554.1330216165939</v>
      </c>
      <c r="I66" s="3">
        <v>17.468241720975222</v>
      </c>
      <c r="J66" s="1">
        <f>ROUND(Table1[[#This Row],[LoVo/DX '[nM']]]/Table1[[#This Row],[LoVo '[nM']]],2)</f>
        <v>567.23</v>
      </c>
      <c r="K66" s="1">
        <f>ROUND(Table1[[#This Row],[BALB/3T3 '[nM']]]/Table1[[#This Row],[A549 '[nM']]],2)</f>
        <v>8.94</v>
      </c>
      <c r="L66" s="1">
        <f>ROUND(Table1[[#This Row],[BALB/3T3 '[nM']]]/Table1[[#This Row],[LoVo '[nM']]],2)</f>
        <v>1.28</v>
      </c>
      <c r="M66" s="1">
        <f>ROUND(Table1[[#This Row],[BALB/3T3 '[nM']]]/Table1[[#This Row],[LoVo/DX '[nM']]],2)</f>
        <v>0</v>
      </c>
      <c r="N66" s="1">
        <f>ROUND(Table1[[#This Row],[BALB/3T3 '[nM']]]/Table1[[#This Row],[MCF-7 '[nM']]],2)</f>
        <v>0.46</v>
      </c>
      <c r="O66" s="1">
        <v>-10.3</v>
      </c>
    </row>
    <row r="67" spans="1:15" ht="300" customHeight="1" x14ac:dyDescent="0.25">
      <c r="A67" s="1">
        <v>66</v>
      </c>
      <c r="C67" s="4" t="s">
        <v>72</v>
      </c>
      <c r="D67" s="1">
        <v>23.86</v>
      </c>
      <c r="E67" s="3">
        <v>160.93476939431079</v>
      </c>
      <c r="F67" s="3">
        <v>9.279008567729619</v>
      </c>
      <c r="G67" s="3">
        <v>0.90000000000000069</v>
      </c>
      <c r="H67" s="3">
        <v>602.58046024678333</v>
      </c>
      <c r="I67" s="3">
        <v>32.491121835289483</v>
      </c>
      <c r="J67" s="1">
        <f>ROUND(Table1[[#This Row],[LoVo/DX '[nM']]]/Table1[[#This Row],[LoVo '[nM']]],2)</f>
        <v>669.53</v>
      </c>
      <c r="K67" s="1">
        <f>ROUND(Table1[[#This Row],[BALB/3T3 '[nM']]]/Table1[[#This Row],[A549 '[nM']]],2)</f>
        <v>0.06</v>
      </c>
      <c r="L67" s="1">
        <f>ROUND(Table1[[#This Row],[BALB/3T3 '[nM']]]/Table1[[#This Row],[LoVo '[nM']]],2)</f>
        <v>10.31</v>
      </c>
      <c r="M67" s="1">
        <f>ROUND(Table1[[#This Row],[BALB/3T3 '[nM']]]/Table1[[#This Row],[LoVo/DX '[nM']]],2)</f>
        <v>0.02</v>
      </c>
      <c r="N67" s="1">
        <f>ROUND(Table1[[#This Row],[BALB/3T3 '[nM']]]/Table1[[#This Row],[MCF-7 '[nM']]],2)</f>
        <v>0.28999999999999998</v>
      </c>
      <c r="O67" s="1">
        <v>-8.1</v>
      </c>
    </row>
    <row r="68" spans="1:15" ht="300" customHeight="1" x14ac:dyDescent="0.25">
      <c r="A68" s="1">
        <v>67</v>
      </c>
      <c r="C68" s="4" t="s">
        <v>73</v>
      </c>
      <c r="D68" s="1">
        <v>68.2</v>
      </c>
      <c r="E68" s="3">
        <v>6.4652919500978472</v>
      </c>
      <c r="F68" s="3">
        <v>15.732132722552279</v>
      </c>
      <c r="G68" s="3">
        <v>4.7000000000000064</v>
      </c>
      <c r="H68" s="3">
        <v>501.10623424872358</v>
      </c>
      <c r="I68" s="3">
        <v>3.997540154266503</v>
      </c>
      <c r="J68" s="1">
        <f>ROUND(Table1[[#This Row],[LoVo/DX '[nM']]]/Table1[[#This Row],[LoVo '[nM']]],2)</f>
        <v>106.62</v>
      </c>
      <c r="K68" s="1">
        <f>ROUND(Table1[[#This Row],[BALB/3T3 '[nM']]]/Table1[[#This Row],[A549 '[nM']]],2)</f>
        <v>2.4300000000000002</v>
      </c>
      <c r="L68" s="1">
        <f>ROUND(Table1[[#This Row],[BALB/3T3 '[nM']]]/Table1[[#This Row],[LoVo '[nM']]],2)</f>
        <v>3.35</v>
      </c>
      <c r="M68" s="1">
        <f>ROUND(Table1[[#This Row],[BALB/3T3 '[nM']]]/Table1[[#This Row],[LoVo/DX '[nM']]],2)</f>
        <v>0.03</v>
      </c>
      <c r="N68" s="1">
        <f>ROUND(Table1[[#This Row],[BALB/3T3 '[nM']]]/Table1[[#This Row],[MCF-7 '[nM']]],2)</f>
        <v>3.94</v>
      </c>
      <c r="O68" s="1">
        <v>-9.5</v>
      </c>
    </row>
    <row r="69" spans="1:15" ht="300" customHeight="1" x14ac:dyDescent="0.25">
      <c r="A69" s="1">
        <v>68</v>
      </c>
      <c r="C69" s="4" t="s">
        <v>74</v>
      </c>
      <c r="D69" s="1">
        <v>99.97</v>
      </c>
      <c r="E69" s="3">
        <v>19.989997498749229</v>
      </c>
      <c r="F69" s="3">
        <v>8.4852813742385749</v>
      </c>
      <c r="G69" s="3">
        <v>3.6284457633829712</v>
      </c>
      <c r="H69" s="3">
        <v>506.83484928184379</v>
      </c>
      <c r="I69" s="3">
        <v>10.976533998250069</v>
      </c>
      <c r="J69" s="1">
        <f>ROUND(Table1[[#This Row],[LoVo/DX '[nM']]]/Table1[[#This Row],[LoVo '[nM']]],2)</f>
        <v>139.68</v>
      </c>
      <c r="K69" s="1">
        <f>ROUND(Table1[[#This Row],[BALB/3T3 '[nM']]]/Table1[[#This Row],[A549 '[nM']]],2)</f>
        <v>0.42</v>
      </c>
      <c r="L69" s="1">
        <f>ROUND(Table1[[#This Row],[BALB/3T3 '[nM']]]/Table1[[#This Row],[LoVo '[nM']]],2)</f>
        <v>2.34</v>
      </c>
      <c r="M69" s="1">
        <f>ROUND(Table1[[#This Row],[BALB/3T3 '[nM']]]/Table1[[#This Row],[LoVo/DX '[nM']]],2)</f>
        <v>0.02</v>
      </c>
      <c r="N69" s="1">
        <f>ROUND(Table1[[#This Row],[BALB/3T3 '[nM']]]/Table1[[#This Row],[MCF-7 '[nM']]],2)</f>
        <v>0.77</v>
      </c>
      <c r="O69" s="1">
        <v>-8.1999999999999993</v>
      </c>
    </row>
    <row r="70" spans="1:15" ht="300" customHeight="1" x14ac:dyDescent="0.25">
      <c r="A70" s="1">
        <v>69</v>
      </c>
      <c r="C70" s="4" t="s">
        <v>75</v>
      </c>
      <c r="D70" s="1">
        <v>46.64</v>
      </c>
      <c r="E70" s="3">
        <v>11.000000000000011</v>
      </c>
      <c r="F70" s="3">
        <v>95.457739340506166</v>
      </c>
      <c r="G70" s="3">
        <v>45.529056959310942</v>
      </c>
      <c r="H70" s="3">
        <v>40.990139274983399</v>
      </c>
      <c r="I70" s="3">
        <v>15.252908878055679</v>
      </c>
      <c r="J70" s="1">
        <f>ROUND(Table1[[#This Row],[LoVo/DX '[nM']]]/Table1[[#This Row],[LoVo '[nM']]],2)</f>
        <v>0.9</v>
      </c>
      <c r="K70" s="1">
        <f>ROUND(Table1[[#This Row],[BALB/3T3 '[nM']]]/Table1[[#This Row],[A549 '[nM']]],2)</f>
        <v>8.68</v>
      </c>
      <c r="L70" s="1">
        <f>ROUND(Table1[[#This Row],[BALB/3T3 '[nM']]]/Table1[[#This Row],[LoVo '[nM']]],2)</f>
        <v>2.1</v>
      </c>
      <c r="M70" s="1">
        <f>ROUND(Table1[[#This Row],[BALB/3T3 '[nM']]]/Table1[[#This Row],[LoVo/DX '[nM']]],2)</f>
        <v>2.33</v>
      </c>
      <c r="N70" s="1">
        <f>ROUND(Table1[[#This Row],[BALB/3T3 '[nM']]]/Table1[[#This Row],[MCF-7 '[nM']]],2)</f>
        <v>6.26</v>
      </c>
      <c r="O70" s="1">
        <v>-8.1</v>
      </c>
    </row>
    <row r="71" spans="1:15" ht="300" customHeight="1" x14ac:dyDescent="0.25">
      <c r="A71" s="1">
        <v>70</v>
      </c>
      <c r="C71" s="4" t="s">
        <v>76</v>
      </c>
      <c r="D71" s="1">
        <v>37.14</v>
      </c>
      <c r="E71" s="3">
        <v>243.4255533012097</v>
      </c>
      <c r="F71" s="3">
        <v>1128.893263333606</v>
      </c>
      <c r="G71" s="3">
        <v>1015.874007936023</v>
      </c>
      <c r="H71" s="3">
        <v>16116.388818236701</v>
      </c>
      <c r="I71" s="3">
        <v>21.123908420190329</v>
      </c>
      <c r="J71" s="1">
        <f>ROUND(Table1[[#This Row],[LoVo/DX '[nM']]]/Table1[[#This Row],[LoVo '[nM']]],2)</f>
        <v>15.86</v>
      </c>
      <c r="K71" s="1">
        <f>ROUND(Table1[[#This Row],[BALB/3T3 '[nM']]]/Table1[[#This Row],[A549 '[nM']]],2)</f>
        <v>4.6399999999999997</v>
      </c>
      <c r="L71" s="1">
        <f>ROUND(Table1[[#This Row],[BALB/3T3 '[nM']]]/Table1[[#This Row],[LoVo '[nM']]],2)</f>
        <v>1.1100000000000001</v>
      </c>
      <c r="M71" s="1">
        <f>ROUND(Table1[[#This Row],[BALB/3T3 '[nM']]]/Table1[[#This Row],[LoVo/DX '[nM']]],2)</f>
        <v>7.0000000000000007E-2</v>
      </c>
      <c r="N71" s="1">
        <f>ROUND(Table1[[#This Row],[BALB/3T3 '[nM']]]/Table1[[#This Row],[MCF-7 '[nM']]],2)</f>
        <v>53.44</v>
      </c>
      <c r="O71" s="1">
        <v>-8.5</v>
      </c>
    </row>
    <row r="72" spans="1:15" ht="300" customHeight="1" x14ac:dyDescent="0.25">
      <c r="A72" s="1">
        <v>71</v>
      </c>
      <c r="C72" s="4" t="s">
        <v>77</v>
      </c>
      <c r="D72" s="1">
        <v>24.61</v>
      </c>
      <c r="E72" s="3">
        <v>538.22114414058387</v>
      </c>
      <c r="F72" s="3">
        <v>138.23892360692059</v>
      </c>
      <c r="G72" s="3">
        <v>51.38093031466056</v>
      </c>
      <c r="H72" s="3">
        <v>5758.551048741494</v>
      </c>
      <c r="I72" s="3">
        <v>2.4396201146468588</v>
      </c>
      <c r="J72" s="1">
        <f>ROUND(Table1[[#This Row],[LoVo/DX '[nM']]]/Table1[[#This Row],[LoVo '[nM']]],2)</f>
        <v>112.08</v>
      </c>
      <c r="K72" s="1">
        <f>ROUND(Table1[[#This Row],[BALB/3T3 '[nM']]]/Table1[[#This Row],[A549 '[nM']]],2)</f>
        <v>0.26</v>
      </c>
      <c r="L72" s="1">
        <f>ROUND(Table1[[#This Row],[BALB/3T3 '[nM']]]/Table1[[#This Row],[LoVo '[nM']]],2)</f>
        <v>2.69</v>
      </c>
      <c r="M72" s="1">
        <f>ROUND(Table1[[#This Row],[BALB/3T3 '[nM']]]/Table1[[#This Row],[LoVo/DX '[nM']]],2)</f>
        <v>0.02</v>
      </c>
      <c r="N72" s="1">
        <f>ROUND(Table1[[#This Row],[BALB/3T3 '[nM']]]/Table1[[#This Row],[MCF-7 '[nM']]],2)</f>
        <v>56.66</v>
      </c>
      <c r="O72" s="1">
        <v>-9.1999999999999993</v>
      </c>
    </row>
    <row r="73" spans="1:15" ht="300" customHeight="1" x14ac:dyDescent="0.25">
      <c r="A73" s="1">
        <v>72</v>
      </c>
      <c r="C73" s="4" t="s">
        <v>78</v>
      </c>
      <c r="D73" s="1">
        <v>38.71</v>
      </c>
      <c r="E73" s="3">
        <v>15.626899884494049</v>
      </c>
      <c r="F73" s="3">
        <v>1799.999999999998</v>
      </c>
      <c r="G73" s="3">
        <v>20.471932004576392</v>
      </c>
      <c r="H73" s="3">
        <v>4733.1131374297338</v>
      </c>
      <c r="I73" s="3">
        <v>7.5419867321743492</v>
      </c>
      <c r="J73" s="1">
        <f>ROUND(Table1[[#This Row],[LoVo/DX '[nM']]]/Table1[[#This Row],[LoVo '[nM']]],2)</f>
        <v>231.2</v>
      </c>
      <c r="K73" s="1">
        <f>ROUND(Table1[[#This Row],[BALB/3T3 '[nM']]]/Table1[[#This Row],[A549 '[nM']]],2)</f>
        <v>115.19</v>
      </c>
      <c r="L73" s="1">
        <f>ROUND(Table1[[#This Row],[BALB/3T3 '[nM']]]/Table1[[#This Row],[LoVo '[nM']]],2)</f>
        <v>87.93</v>
      </c>
      <c r="M73" s="1">
        <f>ROUND(Table1[[#This Row],[BALB/3T3 '[nM']]]/Table1[[#This Row],[LoVo/DX '[nM']]],2)</f>
        <v>0.38</v>
      </c>
      <c r="N73" s="1">
        <f>ROUND(Table1[[#This Row],[BALB/3T3 '[nM']]]/Table1[[#This Row],[MCF-7 '[nM']]],2)</f>
        <v>238.66</v>
      </c>
      <c r="O73" s="1">
        <v>-9.5</v>
      </c>
    </row>
    <row r="74" spans="1:15" ht="300" customHeight="1" x14ac:dyDescent="0.25">
      <c r="A74" s="1">
        <v>73</v>
      </c>
      <c r="C74" s="4" t="s">
        <v>79</v>
      </c>
      <c r="D74" s="1">
        <v>31.74</v>
      </c>
      <c r="E74" s="3">
        <v>4.6904157598234324</v>
      </c>
      <c r="F74" s="3">
        <v>8.3246621553069708</v>
      </c>
      <c r="G74" s="3">
        <v>5.7</v>
      </c>
      <c r="H74" s="3">
        <v>3076.0066607335038</v>
      </c>
      <c r="I74" s="3">
        <v>17.8756866412681</v>
      </c>
      <c r="J74" s="1">
        <f>ROUND(Table1[[#This Row],[LoVo/DX '[nM']]]/Table1[[#This Row],[LoVo '[nM']]],2)</f>
        <v>539.65</v>
      </c>
      <c r="K74" s="1">
        <f>ROUND(Table1[[#This Row],[BALB/3T3 '[nM']]]/Table1[[#This Row],[A549 '[nM']]],2)</f>
        <v>1.77</v>
      </c>
      <c r="L74" s="1">
        <f>ROUND(Table1[[#This Row],[BALB/3T3 '[nM']]]/Table1[[#This Row],[LoVo '[nM']]],2)</f>
        <v>1.46</v>
      </c>
      <c r="M74" s="1">
        <f>ROUND(Table1[[#This Row],[BALB/3T3 '[nM']]]/Table1[[#This Row],[LoVo/DX '[nM']]],2)</f>
        <v>0</v>
      </c>
      <c r="N74" s="1">
        <f>ROUND(Table1[[#This Row],[BALB/3T3 '[nM']]]/Table1[[#This Row],[MCF-7 '[nM']]],2)</f>
        <v>0.47</v>
      </c>
      <c r="O74" s="1">
        <v>-10.199999999999999</v>
      </c>
    </row>
    <row r="75" spans="1:15" ht="300" customHeight="1" x14ac:dyDescent="0.25">
      <c r="A75" s="1">
        <v>74</v>
      </c>
      <c r="C75" s="4" t="s">
        <v>80</v>
      </c>
      <c r="D75" s="1">
        <v>54.64</v>
      </c>
      <c r="E75" s="3">
        <v>22.22611077089287</v>
      </c>
      <c r="F75" s="3">
        <v>3.2449961479175928</v>
      </c>
      <c r="G75" s="3">
        <v>123.4503948960878</v>
      </c>
      <c r="H75" s="3">
        <v>764.41363076895357</v>
      </c>
      <c r="I75" s="3">
        <v>5.25600220549474</v>
      </c>
      <c r="J75" s="1">
        <f>ROUND(Table1[[#This Row],[LoVo/DX '[nM']]]/Table1[[#This Row],[LoVo '[nM']]],2)</f>
        <v>6.19</v>
      </c>
      <c r="K75" s="1">
        <f>ROUND(Table1[[#This Row],[BALB/3T3 '[nM']]]/Table1[[#This Row],[A549 '[nM']]],2)</f>
        <v>0.15</v>
      </c>
      <c r="L75" s="1">
        <f>ROUND(Table1[[#This Row],[BALB/3T3 '[nM']]]/Table1[[#This Row],[LoVo '[nM']]],2)</f>
        <v>0.03</v>
      </c>
      <c r="M75" s="1">
        <f>ROUND(Table1[[#This Row],[BALB/3T3 '[nM']]]/Table1[[#This Row],[LoVo/DX '[nM']]],2)</f>
        <v>0</v>
      </c>
      <c r="N75" s="1">
        <f>ROUND(Table1[[#This Row],[BALB/3T3 '[nM']]]/Table1[[#This Row],[MCF-7 '[nM']]],2)</f>
        <v>0.62</v>
      </c>
      <c r="O75" s="1">
        <v>-8.6</v>
      </c>
    </row>
    <row r="76" spans="1:15" ht="300" customHeight="1" x14ac:dyDescent="0.25">
      <c r="A76" s="1">
        <v>75</v>
      </c>
      <c r="C76" s="4" t="s">
        <v>81</v>
      </c>
      <c r="D76" s="1">
        <v>42.62</v>
      </c>
      <c r="E76" s="3">
        <v>13.04990421420788</v>
      </c>
      <c r="F76" s="3">
        <v>22.978250586152129</v>
      </c>
      <c r="G76" s="3">
        <v>5.7</v>
      </c>
      <c r="H76" s="3">
        <v>2586.4800486939212</v>
      </c>
      <c r="I76" s="3">
        <v>8.6328158516055993</v>
      </c>
      <c r="J76" s="1">
        <f>ROUND(Table1[[#This Row],[LoVo/DX '[nM']]]/Table1[[#This Row],[LoVo '[nM']]],2)</f>
        <v>453.77</v>
      </c>
      <c r="K76" s="1">
        <f>ROUND(Table1[[#This Row],[BALB/3T3 '[nM']]]/Table1[[#This Row],[A549 '[nM']]],2)</f>
        <v>1.76</v>
      </c>
      <c r="L76" s="1">
        <f>ROUND(Table1[[#This Row],[BALB/3T3 '[nM']]]/Table1[[#This Row],[LoVo '[nM']]],2)</f>
        <v>4.03</v>
      </c>
      <c r="M76" s="1">
        <f>ROUND(Table1[[#This Row],[BALB/3T3 '[nM']]]/Table1[[#This Row],[LoVo/DX '[nM']]],2)</f>
        <v>0.01</v>
      </c>
      <c r="N76" s="1">
        <f>ROUND(Table1[[#This Row],[BALB/3T3 '[nM']]]/Table1[[#This Row],[MCF-7 '[nM']]],2)</f>
        <v>2.66</v>
      </c>
      <c r="O76" s="1">
        <v>-9.9</v>
      </c>
    </row>
    <row r="77" spans="1:15" ht="300" customHeight="1" x14ac:dyDescent="0.25">
      <c r="A77" s="1">
        <v>76</v>
      </c>
      <c r="C77" s="4" t="s">
        <v>82</v>
      </c>
      <c r="D77" s="1">
        <v>101.01</v>
      </c>
      <c r="E77" s="3">
        <v>2.8913664589601931</v>
      </c>
      <c r="F77" s="3">
        <v>1253.3156027114651</v>
      </c>
      <c r="G77" s="3">
        <v>32.000000000000021</v>
      </c>
      <c r="H77" s="3">
        <v>1422.177460573982</v>
      </c>
      <c r="I77" s="3">
        <v>2.62800110274737</v>
      </c>
      <c r="J77" s="1">
        <f>ROUND(Table1[[#This Row],[LoVo/DX '[nM']]]/Table1[[#This Row],[LoVo '[nM']]],2)</f>
        <v>44.44</v>
      </c>
      <c r="K77" s="1">
        <f>ROUND(Table1[[#This Row],[BALB/3T3 '[nM']]]/Table1[[#This Row],[A549 '[nM']]],2)</f>
        <v>433.47</v>
      </c>
      <c r="L77" s="1">
        <f>ROUND(Table1[[#This Row],[BALB/3T3 '[nM']]]/Table1[[#This Row],[LoVo '[nM']]],2)</f>
        <v>39.17</v>
      </c>
      <c r="M77" s="1">
        <f>ROUND(Table1[[#This Row],[BALB/3T3 '[nM']]]/Table1[[#This Row],[LoVo/DX '[nM']]],2)</f>
        <v>0.88</v>
      </c>
      <c r="N77" s="1">
        <f>ROUND(Table1[[#This Row],[BALB/3T3 '[nM']]]/Table1[[#This Row],[MCF-7 '[nM']]],2)</f>
        <v>476.91</v>
      </c>
      <c r="O77" s="1">
        <v>-9.6</v>
      </c>
    </row>
    <row r="78" spans="1:15" ht="300" customHeight="1" x14ac:dyDescent="0.25">
      <c r="A78" s="1">
        <v>77</v>
      </c>
      <c r="C78" s="4" t="s">
        <v>83</v>
      </c>
      <c r="D78" s="1">
        <v>61.58</v>
      </c>
      <c r="E78" s="3">
        <v>46.184412955021998</v>
      </c>
      <c r="F78" s="3">
        <v>1799.999999999998</v>
      </c>
      <c r="G78" s="3">
        <v>20.471932004576392</v>
      </c>
      <c r="H78" s="3">
        <v>4733.1131374297338</v>
      </c>
      <c r="I78" s="3">
        <v>7.5419867321743492</v>
      </c>
      <c r="J78" s="1">
        <f>ROUND(Table1[[#This Row],[LoVo/DX '[nM']]]/Table1[[#This Row],[LoVo '[nM']]],2)</f>
        <v>231.2</v>
      </c>
      <c r="K78" s="1">
        <f>ROUND(Table1[[#This Row],[BALB/3T3 '[nM']]]/Table1[[#This Row],[A549 '[nM']]],2)</f>
        <v>38.97</v>
      </c>
      <c r="L78" s="1">
        <f>ROUND(Table1[[#This Row],[BALB/3T3 '[nM']]]/Table1[[#This Row],[LoVo '[nM']]],2)</f>
        <v>87.93</v>
      </c>
      <c r="M78" s="1">
        <f>ROUND(Table1[[#This Row],[BALB/3T3 '[nM']]]/Table1[[#This Row],[LoVo/DX '[nM']]],2)</f>
        <v>0.38</v>
      </c>
      <c r="N78" s="1">
        <f>ROUND(Table1[[#This Row],[BALB/3T3 '[nM']]]/Table1[[#This Row],[MCF-7 '[nM']]],2)</f>
        <v>238.66</v>
      </c>
      <c r="O78" s="1">
        <v>-9.6</v>
      </c>
    </row>
    <row r="79" spans="1:15" ht="300" customHeight="1" x14ac:dyDescent="0.25">
      <c r="A79" s="1">
        <v>78</v>
      </c>
      <c r="C79" s="4" t="s">
        <v>84</v>
      </c>
      <c r="D79" s="1">
        <v>120.92</v>
      </c>
      <c r="E79" s="3">
        <v>9.4999999999999964</v>
      </c>
      <c r="F79" s="3">
        <v>311.76914536239758</v>
      </c>
      <c r="G79" s="3">
        <v>51.38093031466056</v>
      </c>
      <c r="H79" s="3">
        <v>5318.4326570981266</v>
      </c>
      <c r="I79" s="3">
        <v>2.7822861308043598</v>
      </c>
      <c r="J79" s="1">
        <f>ROUND(Table1[[#This Row],[LoVo/DX '[nM']]]/Table1[[#This Row],[LoVo '[nM']]],2)</f>
        <v>103.51</v>
      </c>
      <c r="K79" s="1">
        <f>ROUND(Table1[[#This Row],[BALB/3T3 '[nM']]]/Table1[[#This Row],[A549 '[nM']]],2)</f>
        <v>32.82</v>
      </c>
      <c r="L79" s="1">
        <f>ROUND(Table1[[#This Row],[BALB/3T3 '[nM']]]/Table1[[#This Row],[LoVo '[nM']]],2)</f>
        <v>6.07</v>
      </c>
      <c r="M79" s="1">
        <f>ROUND(Table1[[#This Row],[BALB/3T3 '[nM']]]/Table1[[#This Row],[LoVo/DX '[nM']]],2)</f>
        <v>0.06</v>
      </c>
      <c r="N79" s="1">
        <f>ROUND(Table1[[#This Row],[BALB/3T3 '[nM']]]/Table1[[#This Row],[MCF-7 '[nM']]],2)</f>
        <v>112.06</v>
      </c>
      <c r="O79" s="1">
        <v>-8.6999999999999993</v>
      </c>
    </row>
    <row r="80" spans="1:15" ht="300" customHeight="1" x14ac:dyDescent="0.25">
      <c r="A80" s="1">
        <v>79</v>
      </c>
      <c r="C80" s="4" t="s">
        <v>85</v>
      </c>
      <c r="D80" s="1">
        <v>130.12</v>
      </c>
      <c r="E80" s="3">
        <v>19.989997498749229</v>
      </c>
      <c r="F80" s="3">
        <v>37.416573867739423</v>
      </c>
      <c r="G80" s="3">
        <v>26.999999999999979</v>
      </c>
      <c r="H80" s="3">
        <v>894.53050652973525</v>
      </c>
      <c r="I80" s="3">
        <v>22.631818808953859</v>
      </c>
      <c r="J80" s="1">
        <f>ROUND(Table1[[#This Row],[LoVo/DX '[nM']]]/Table1[[#This Row],[LoVo '[nM']]],2)</f>
        <v>33.130000000000003</v>
      </c>
      <c r="K80" s="1">
        <f>ROUND(Table1[[#This Row],[BALB/3T3 '[nM']]]/Table1[[#This Row],[A549 '[nM']]],2)</f>
        <v>1.87</v>
      </c>
      <c r="L80" s="1">
        <f>ROUND(Table1[[#This Row],[BALB/3T3 '[nM']]]/Table1[[#This Row],[LoVo '[nM']]],2)</f>
        <v>1.39</v>
      </c>
      <c r="M80" s="1">
        <f>ROUND(Table1[[#This Row],[BALB/3T3 '[nM']]]/Table1[[#This Row],[LoVo/DX '[nM']]],2)</f>
        <v>0.04</v>
      </c>
      <c r="N80" s="1">
        <f>ROUND(Table1[[#This Row],[BALB/3T3 '[nM']]]/Table1[[#This Row],[MCF-7 '[nM']]],2)</f>
        <v>1.65</v>
      </c>
      <c r="O80" s="1">
        <v>-8.8000000000000007</v>
      </c>
    </row>
    <row r="81" spans="1:15" ht="300" customHeight="1" x14ac:dyDescent="0.25">
      <c r="A81" s="1">
        <v>80</v>
      </c>
      <c r="C81" s="4" t="s">
        <v>86</v>
      </c>
      <c r="D81" s="1">
        <v>51.41</v>
      </c>
      <c r="E81" s="3">
        <v>3.019933774108301</v>
      </c>
      <c r="F81" s="3">
        <v>204.93901531919201</v>
      </c>
      <c r="G81" s="3">
        <v>20.471932004576392</v>
      </c>
      <c r="H81" s="3">
        <v>694.52541794432921</v>
      </c>
      <c r="I81" s="3">
        <v>52.570698403025851</v>
      </c>
      <c r="J81" s="1">
        <f>ROUND(Table1[[#This Row],[LoVo/DX '[nM']]]/Table1[[#This Row],[LoVo '[nM']]],2)</f>
        <v>33.93</v>
      </c>
      <c r="K81" s="1">
        <f>ROUND(Table1[[#This Row],[BALB/3T3 '[nM']]]/Table1[[#This Row],[A549 '[nM']]],2)</f>
        <v>67.86</v>
      </c>
      <c r="L81" s="1">
        <f>ROUND(Table1[[#This Row],[BALB/3T3 '[nM']]]/Table1[[#This Row],[LoVo '[nM']]],2)</f>
        <v>10.01</v>
      </c>
      <c r="M81" s="1">
        <f>ROUND(Table1[[#This Row],[BALB/3T3 '[nM']]]/Table1[[#This Row],[LoVo/DX '[nM']]],2)</f>
        <v>0.3</v>
      </c>
      <c r="N81" s="1">
        <f>ROUND(Table1[[#This Row],[BALB/3T3 '[nM']]]/Table1[[#This Row],[MCF-7 '[nM']]],2)</f>
        <v>3.9</v>
      </c>
      <c r="O81" s="1">
        <v>-8.8000000000000007</v>
      </c>
    </row>
    <row r="82" spans="1:15" ht="300" customHeight="1" x14ac:dyDescent="0.25">
      <c r="A82" s="1">
        <v>81</v>
      </c>
      <c r="C82" s="4" t="s">
        <v>87</v>
      </c>
      <c r="D82" s="1">
        <v>92.22</v>
      </c>
      <c r="E82" s="3">
        <v>32.18695387886217</v>
      </c>
      <c r="F82" s="3">
        <v>6.363961030678932</v>
      </c>
      <c r="G82" s="3">
        <v>15.32162935939658</v>
      </c>
      <c r="H82" s="3">
        <v>1645.2286479626041</v>
      </c>
      <c r="I82" s="3">
        <v>10.47446554310287</v>
      </c>
      <c r="J82" s="1">
        <f>ROUND(Table1[[#This Row],[LoVo/DX '[nM']]]/Table1[[#This Row],[LoVo '[nM']]],2)</f>
        <v>107.38</v>
      </c>
      <c r="K82" s="1">
        <f>ROUND(Table1[[#This Row],[BALB/3T3 '[nM']]]/Table1[[#This Row],[A549 '[nM']]],2)</f>
        <v>0.2</v>
      </c>
      <c r="L82" s="1">
        <f>ROUND(Table1[[#This Row],[BALB/3T3 '[nM']]]/Table1[[#This Row],[LoVo '[nM']]],2)</f>
        <v>0.42</v>
      </c>
      <c r="M82" s="1">
        <f>ROUND(Table1[[#This Row],[BALB/3T3 '[nM']]]/Table1[[#This Row],[LoVo/DX '[nM']]],2)</f>
        <v>0</v>
      </c>
      <c r="N82" s="1">
        <f>ROUND(Table1[[#This Row],[BALB/3T3 '[nM']]]/Table1[[#This Row],[MCF-7 '[nM']]],2)</f>
        <v>0.61</v>
      </c>
      <c r="O82" s="1">
        <v>-8.5</v>
      </c>
    </row>
    <row r="83" spans="1:15" ht="300" customHeight="1" x14ac:dyDescent="0.25">
      <c r="A83" s="1">
        <v>82</v>
      </c>
      <c r="C83" s="4" t="s">
        <v>88</v>
      </c>
      <c r="D83" s="1">
        <v>56.45</v>
      </c>
      <c r="E83" s="3">
        <v>3.019933774108301</v>
      </c>
      <c r="F83" s="3">
        <v>204.93901531919201</v>
      </c>
      <c r="G83" s="3">
        <v>20.471932004576392</v>
      </c>
      <c r="H83" s="3">
        <v>668.00444972421053</v>
      </c>
      <c r="I83" s="3">
        <v>25.105421494144512</v>
      </c>
      <c r="J83" s="1">
        <f>ROUND(Table1[[#This Row],[LoVo/DX '[nM']]]/Table1[[#This Row],[LoVo '[nM']]],2)</f>
        <v>32.630000000000003</v>
      </c>
      <c r="K83" s="1">
        <f>ROUND(Table1[[#This Row],[BALB/3T3 '[nM']]]/Table1[[#This Row],[A549 '[nM']]],2)</f>
        <v>67.86</v>
      </c>
      <c r="L83" s="1">
        <f>ROUND(Table1[[#This Row],[BALB/3T3 '[nM']]]/Table1[[#This Row],[LoVo '[nM']]],2)</f>
        <v>10.01</v>
      </c>
      <c r="M83" s="1">
        <f>ROUND(Table1[[#This Row],[BALB/3T3 '[nM']]]/Table1[[#This Row],[LoVo/DX '[nM']]],2)</f>
        <v>0.31</v>
      </c>
      <c r="N83" s="1">
        <f>ROUND(Table1[[#This Row],[BALB/3T3 '[nM']]]/Table1[[#This Row],[MCF-7 '[nM']]],2)</f>
        <v>8.16</v>
      </c>
      <c r="O83" s="1">
        <v>-9</v>
      </c>
    </row>
    <row r="84" spans="1:15" ht="300" customHeight="1" x14ac:dyDescent="0.25">
      <c r="A84" s="1">
        <v>83</v>
      </c>
      <c r="C84" s="4" t="s">
        <v>89</v>
      </c>
      <c r="D84" s="1">
        <v>111.1</v>
      </c>
      <c r="E84" s="3">
        <v>27.08135890238896</v>
      </c>
      <c r="F84" s="3">
        <v>462.79152974098452</v>
      </c>
      <c r="G84" s="3">
        <v>32.496153618543872</v>
      </c>
      <c r="H84" s="3">
        <v>693.5886913703813</v>
      </c>
      <c r="I84" s="3">
        <v>2.62800110274737</v>
      </c>
      <c r="J84" s="1">
        <f>ROUND(Table1[[#This Row],[LoVo/DX '[nM']]]/Table1[[#This Row],[LoVo '[nM']]],2)</f>
        <v>21.34</v>
      </c>
      <c r="K84" s="1">
        <f>ROUND(Table1[[#This Row],[BALB/3T3 '[nM']]]/Table1[[#This Row],[A549 '[nM']]],2)</f>
        <v>17.09</v>
      </c>
      <c r="L84" s="1">
        <f>ROUND(Table1[[#This Row],[BALB/3T3 '[nM']]]/Table1[[#This Row],[LoVo '[nM']]],2)</f>
        <v>14.24</v>
      </c>
      <c r="M84" s="1">
        <f>ROUND(Table1[[#This Row],[BALB/3T3 '[nM']]]/Table1[[#This Row],[LoVo/DX '[nM']]],2)</f>
        <v>0.67</v>
      </c>
      <c r="N84" s="1">
        <f>ROUND(Table1[[#This Row],[BALB/3T3 '[nM']]]/Table1[[#This Row],[MCF-7 '[nM']]],2)</f>
        <v>176.1</v>
      </c>
      <c r="O84" s="1">
        <v>-7.6</v>
      </c>
    </row>
    <row r="85" spans="1:15" ht="300" customHeight="1" x14ac:dyDescent="0.25">
      <c r="A85" s="1">
        <v>84</v>
      </c>
      <c r="C85" s="4" t="s">
        <v>90</v>
      </c>
      <c r="D85" s="1">
        <v>42.62</v>
      </c>
      <c r="E85" s="3">
        <v>6.0249481325568333</v>
      </c>
      <c r="F85" s="3">
        <v>6.7082039324993712</v>
      </c>
      <c r="G85" s="3">
        <v>9.8000984829524409</v>
      </c>
      <c r="H85" s="3">
        <v>1989.5811919990531</v>
      </c>
      <c r="I85" s="3">
        <v>7.6432894289844091</v>
      </c>
      <c r="J85" s="1">
        <f>ROUND(Table1[[#This Row],[LoVo/DX '[nM']]]/Table1[[#This Row],[LoVo '[nM']]],2)</f>
        <v>203.02</v>
      </c>
      <c r="K85" s="1">
        <f>ROUND(Table1[[#This Row],[BALB/3T3 '[nM']]]/Table1[[#This Row],[A549 '[nM']]],2)</f>
        <v>1.1100000000000001</v>
      </c>
      <c r="L85" s="1">
        <f>ROUND(Table1[[#This Row],[BALB/3T3 '[nM']]]/Table1[[#This Row],[LoVo '[nM']]],2)</f>
        <v>0.68</v>
      </c>
      <c r="M85" s="1">
        <f>ROUND(Table1[[#This Row],[BALB/3T3 '[nM']]]/Table1[[#This Row],[LoVo/DX '[nM']]],2)</f>
        <v>0</v>
      </c>
      <c r="N85" s="1">
        <f>ROUND(Table1[[#This Row],[BALB/3T3 '[nM']]]/Table1[[#This Row],[MCF-7 '[nM']]],2)</f>
        <v>0.88</v>
      </c>
      <c r="O85" s="1">
        <v>-8.8000000000000007</v>
      </c>
    </row>
    <row r="86" spans="1:15" ht="300" customHeight="1" x14ac:dyDescent="0.25">
      <c r="A86" s="1">
        <v>85</v>
      </c>
      <c r="C86" s="4" t="s">
        <v>91</v>
      </c>
      <c r="D86" s="1">
        <v>55.18</v>
      </c>
      <c r="E86" s="3">
        <v>44.42296703283116</v>
      </c>
      <c r="F86" s="3">
        <v>18.110770276274799</v>
      </c>
      <c r="G86" s="3">
        <v>8.5701047025844943</v>
      </c>
      <c r="H86" s="3">
        <v>116.54570529269741</v>
      </c>
      <c r="I86" s="3">
        <v>31.962899711474819</v>
      </c>
      <c r="J86" s="1">
        <f>ROUND(Table1[[#This Row],[LoVo/DX '[nM']]]/Table1[[#This Row],[LoVo '[nM']]],2)</f>
        <v>13.6</v>
      </c>
      <c r="K86" s="1">
        <f>ROUND(Table1[[#This Row],[BALB/3T3 '[nM']]]/Table1[[#This Row],[A549 '[nM']]],2)</f>
        <v>0.41</v>
      </c>
      <c r="L86" s="1">
        <f>ROUND(Table1[[#This Row],[BALB/3T3 '[nM']]]/Table1[[#This Row],[LoVo '[nM']]],2)</f>
        <v>2.11</v>
      </c>
      <c r="M86" s="1">
        <f>ROUND(Table1[[#This Row],[BALB/3T3 '[nM']]]/Table1[[#This Row],[LoVo/DX '[nM']]],2)</f>
        <v>0.16</v>
      </c>
      <c r="N86" s="1">
        <f>ROUND(Table1[[#This Row],[BALB/3T3 '[nM']]]/Table1[[#This Row],[MCF-7 '[nM']]],2)</f>
        <v>0.56999999999999995</v>
      </c>
      <c r="O86" s="1">
        <v>-8.8000000000000007</v>
      </c>
    </row>
    <row r="87" spans="1:15" ht="300" customHeight="1" x14ac:dyDescent="0.25">
      <c r="A87" s="1">
        <v>86</v>
      </c>
      <c r="C87" s="4" t="s">
        <v>92</v>
      </c>
      <c r="D87" s="1">
        <v>20.14</v>
      </c>
      <c r="E87" s="3">
        <v>2.8913664589601931</v>
      </c>
      <c r="F87" s="3">
        <v>23.62202362203541</v>
      </c>
      <c r="G87" s="3">
        <v>26.999999999999979</v>
      </c>
      <c r="H87" s="3">
        <v>4048.9766127290009</v>
      </c>
      <c r="I87" s="3">
        <v>13.29879952230195</v>
      </c>
      <c r="J87" s="1">
        <f>ROUND(Table1[[#This Row],[LoVo/DX '[nM']]]/Table1[[#This Row],[LoVo '[nM']]],2)</f>
        <v>149.96</v>
      </c>
      <c r="K87" s="1">
        <f>ROUND(Table1[[#This Row],[BALB/3T3 '[nM']]]/Table1[[#This Row],[A549 '[nM']]],2)</f>
        <v>8.17</v>
      </c>
      <c r="L87" s="1">
        <f>ROUND(Table1[[#This Row],[BALB/3T3 '[nM']]]/Table1[[#This Row],[LoVo '[nM']]],2)</f>
        <v>0.87</v>
      </c>
      <c r="M87" s="1">
        <f>ROUND(Table1[[#This Row],[BALB/3T3 '[nM']]]/Table1[[#This Row],[LoVo/DX '[nM']]],2)</f>
        <v>0.01</v>
      </c>
      <c r="N87" s="1">
        <f>ROUND(Table1[[#This Row],[BALB/3T3 '[nM']]]/Table1[[#This Row],[MCF-7 '[nM']]],2)</f>
        <v>1.78</v>
      </c>
      <c r="O87" s="1">
        <v>-7.9</v>
      </c>
    </row>
    <row r="88" spans="1:15" ht="300" customHeight="1" x14ac:dyDescent="0.25">
      <c r="A88" s="1">
        <v>87</v>
      </c>
      <c r="C88" s="4" t="s">
        <v>93</v>
      </c>
      <c r="D88" s="1">
        <v>89</v>
      </c>
      <c r="E88" s="3">
        <v>10.392304845413269</v>
      </c>
      <c r="F88" s="3">
        <v>15.000000000000011</v>
      </c>
      <c r="G88" s="3">
        <v>6.2093105955838892</v>
      </c>
      <c r="H88" s="3">
        <v>908.86223466875879</v>
      </c>
      <c r="I88" s="3">
        <v>4.4361349368639154</v>
      </c>
      <c r="J88" s="1">
        <f>ROUND(Table1[[#This Row],[LoVo/DX '[nM']]]/Table1[[#This Row],[LoVo '[nM']]],2)</f>
        <v>146.37</v>
      </c>
      <c r="K88" s="1">
        <f>ROUND(Table1[[#This Row],[BALB/3T3 '[nM']]]/Table1[[#This Row],[A549 '[nM']]],2)</f>
        <v>1.44</v>
      </c>
      <c r="L88" s="1">
        <f>ROUND(Table1[[#This Row],[BALB/3T3 '[nM']]]/Table1[[#This Row],[LoVo '[nM']]],2)</f>
        <v>2.42</v>
      </c>
      <c r="M88" s="1">
        <f>ROUND(Table1[[#This Row],[BALB/3T3 '[nM']]]/Table1[[#This Row],[LoVo/DX '[nM']]],2)</f>
        <v>0.02</v>
      </c>
      <c r="N88" s="1">
        <f>ROUND(Table1[[#This Row],[BALB/3T3 '[nM']]]/Table1[[#This Row],[MCF-7 '[nM']]],2)</f>
        <v>3.38</v>
      </c>
      <c r="O88" s="1">
        <v>-9.5</v>
      </c>
    </row>
    <row r="89" spans="1:15" ht="300" customHeight="1" x14ac:dyDescent="0.25">
      <c r="A89" s="1">
        <v>88</v>
      </c>
      <c r="C89" s="4" t="s">
        <v>94</v>
      </c>
      <c r="D89" s="1">
        <v>36.68</v>
      </c>
      <c r="E89" s="3">
        <v>791.58069708653306</v>
      </c>
      <c r="F89" s="3">
        <v>2100.0000000000059</v>
      </c>
      <c r="G89" s="3">
        <v>1015.874007936023</v>
      </c>
      <c r="H89" s="3">
        <v>1537.3025563501881</v>
      </c>
      <c r="I89" s="3">
        <v>99.719413448211029</v>
      </c>
      <c r="J89" s="1">
        <f>ROUND(Table1[[#This Row],[LoVo/DX '[nM']]]/Table1[[#This Row],[LoVo '[nM']]],2)</f>
        <v>1.51</v>
      </c>
      <c r="K89" s="1">
        <f>ROUND(Table1[[#This Row],[BALB/3T3 '[nM']]]/Table1[[#This Row],[A549 '[nM']]],2)</f>
        <v>2.65</v>
      </c>
      <c r="L89" s="1">
        <f>ROUND(Table1[[#This Row],[BALB/3T3 '[nM']]]/Table1[[#This Row],[LoVo '[nM']]],2)</f>
        <v>2.0699999999999998</v>
      </c>
      <c r="M89" s="1">
        <f>ROUND(Table1[[#This Row],[BALB/3T3 '[nM']]]/Table1[[#This Row],[LoVo/DX '[nM']]],2)</f>
        <v>1.37</v>
      </c>
      <c r="N89" s="1">
        <f>ROUND(Table1[[#This Row],[BALB/3T3 '[nM']]]/Table1[[#This Row],[MCF-7 '[nM']]],2)</f>
        <v>21.06</v>
      </c>
      <c r="O89" s="1">
        <v>-8.1</v>
      </c>
    </row>
    <row r="90" spans="1:15" ht="300" customHeight="1" x14ac:dyDescent="0.25">
      <c r="A90" s="1">
        <v>89</v>
      </c>
      <c r="C90" s="4" t="s">
        <v>95</v>
      </c>
      <c r="D90" s="1">
        <v>61.58</v>
      </c>
      <c r="E90" s="3">
        <v>4.8989794855663584</v>
      </c>
      <c r="F90" s="3">
        <v>32.863353450309987</v>
      </c>
      <c r="G90" s="3">
        <v>6.2093105955838892</v>
      </c>
      <c r="H90" s="3">
        <v>1074.285773743394</v>
      </c>
      <c r="I90" s="3">
        <v>102.2834611704432</v>
      </c>
      <c r="J90" s="1">
        <f>ROUND(Table1[[#This Row],[LoVo/DX '[nM']]]/Table1[[#This Row],[LoVo '[nM']]],2)</f>
        <v>173.01</v>
      </c>
      <c r="K90" s="1">
        <f>ROUND(Table1[[#This Row],[BALB/3T3 '[nM']]]/Table1[[#This Row],[A549 '[nM']]],2)</f>
        <v>6.71</v>
      </c>
      <c r="L90" s="1">
        <f>ROUND(Table1[[#This Row],[BALB/3T3 '[nM']]]/Table1[[#This Row],[LoVo '[nM']]],2)</f>
        <v>5.29</v>
      </c>
      <c r="M90" s="1">
        <f>ROUND(Table1[[#This Row],[BALB/3T3 '[nM']]]/Table1[[#This Row],[LoVo/DX '[nM']]],2)</f>
        <v>0.03</v>
      </c>
      <c r="N90" s="1">
        <f>ROUND(Table1[[#This Row],[BALB/3T3 '[nM']]]/Table1[[#This Row],[MCF-7 '[nM']]],2)</f>
        <v>0.32</v>
      </c>
      <c r="O90" s="1">
        <v>-9.1999999999999993</v>
      </c>
    </row>
    <row r="91" spans="1:15" ht="300" customHeight="1" x14ac:dyDescent="0.25">
      <c r="A91" s="1">
        <v>90</v>
      </c>
      <c r="C91" s="4" t="s">
        <v>96</v>
      </c>
      <c r="D91" s="1">
        <v>35.29</v>
      </c>
      <c r="E91" s="3">
        <v>6.0398675482166029</v>
      </c>
      <c r="F91" s="3">
        <v>50.119856344566749</v>
      </c>
      <c r="G91" s="3">
        <v>5.7</v>
      </c>
      <c r="H91" s="3">
        <v>401.1124781622828</v>
      </c>
      <c r="I91" s="3">
        <v>6.983447481651015</v>
      </c>
      <c r="J91" s="1">
        <f>ROUND(Table1[[#This Row],[LoVo/DX '[nM']]]/Table1[[#This Row],[LoVo '[nM']]],2)</f>
        <v>70.37</v>
      </c>
      <c r="K91" s="1">
        <f>ROUND(Table1[[#This Row],[BALB/3T3 '[nM']]]/Table1[[#This Row],[A549 '[nM']]],2)</f>
        <v>8.3000000000000007</v>
      </c>
      <c r="L91" s="1">
        <f>ROUND(Table1[[#This Row],[BALB/3T3 '[nM']]]/Table1[[#This Row],[LoVo '[nM']]],2)</f>
        <v>8.7899999999999991</v>
      </c>
      <c r="M91" s="1">
        <f>ROUND(Table1[[#This Row],[BALB/3T3 '[nM']]]/Table1[[#This Row],[LoVo/DX '[nM']]],2)</f>
        <v>0.12</v>
      </c>
      <c r="N91" s="1">
        <f>ROUND(Table1[[#This Row],[BALB/3T3 '[nM']]]/Table1[[#This Row],[MCF-7 '[nM']]],2)</f>
        <v>7.18</v>
      </c>
      <c r="O91" s="1">
        <v>-7.6</v>
      </c>
    </row>
    <row r="92" spans="1:15" ht="300" customHeight="1" x14ac:dyDescent="0.25">
      <c r="A92" s="1">
        <v>91</v>
      </c>
      <c r="C92" s="4" t="s">
        <v>97</v>
      </c>
      <c r="D92" s="1">
        <v>114.74</v>
      </c>
      <c r="E92" s="3">
        <v>9.4999999999999964</v>
      </c>
      <c r="F92" s="3">
        <v>11.77285012220916</v>
      </c>
      <c r="G92" s="3">
        <v>123.4503948960878</v>
      </c>
      <c r="H92" s="3">
        <v>353.36862920283818</v>
      </c>
      <c r="I92" s="3">
        <v>7.5419867321743492</v>
      </c>
      <c r="J92" s="1">
        <f>ROUND(Table1[[#This Row],[LoVo/DX '[nM']]]/Table1[[#This Row],[LoVo '[nM']]],2)</f>
        <v>2.86</v>
      </c>
      <c r="K92" s="1">
        <f>ROUND(Table1[[#This Row],[BALB/3T3 '[nM']]]/Table1[[#This Row],[A549 '[nM']]],2)</f>
        <v>1.24</v>
      </c>
      <c r="L92" s="1">
        <f>ROUND(Table1[[#This Row],[BALB/3T3 '[nM']]]/Table1[[#This Row],[LoVo '[nM']]],2)</f>
        <v>0.1</v>
      </c>
      <c r="M92" s="1">
        <f>ROUND(Table1[[#This Row],[BALB/3T3 '[nM']]]/Table1[[#This Row],[LoVo/DX '[nM']]],2)</f>
        <v>0.03</v>
      </c>
      <c r="N92" s="1">
        <f>ROUND(Table1[[#This Row],[BALB/3T3 '[nM']]]/Table1[[#This Row],[MCF-7 '[nM']]],2)</f>
        <v>1.56</v>
      </c>
      <c r="O92" s="1">
        <v>-8</v>
      </c>
    </row>
    <row r="93" spans="1:15" ht="300" customHeight="1" x14ac:dyDescent="0.25">
      <c r="A93" s="1">
        <v>92</v>
      </c>
      <c r="C93" s="4" t="s">
        <v>98</v>
      </c>
      <c r="D93" s="1">
        <v>51.86</v>
      </c>
      <c r="E93" s="3">
        <v>4247.6458185682104</v>
      </c>
      <c r="F93" s="3">
        <v>726.63608498339852</v>
      </c>
      <c r="G93" s="3">
        <v>774.59666924148348</v>
      </c>
      <c r="H93" s="3">
        <v>1033.477526304079</v>
      </c>
      <c r="I93" s="3">
        <v>497.11262003653383</v>
      </c>
      <c r="J93" s="1">
        <f>ROUND(Table1[[#This Row],[LoVo/DX '[nM']]]/Table1[[#This Row],[LoVo '[nM']]],2)</f>
        <v>1.33</v>
      </c>
      <c r="K93" s="1">
        <f>ROUND(Table1[[#This Row],[BALB/3T3 '[nM']]]/Table1[[#This Row],[A549 '[nM']]],2)</f>
        <v>0.17</v>
      </c>
      <c r="L93" s="1">
        <f>ROUND(Table1[[#This Row],[BALB/3T3 '[nM']]]/Table1[[#This Row],[LoVo '[nM']]],2)</f>
        <v>0.94</v>
      </c>
      <c r="M93" s="1">
        <f>ROUND(Table1[[#This Row],[BALB/3T3 '[nM']]]/Table1[[#This Row],[LoVo/DX '[nM']]],2)</f>
        <v>0.7</v>
      </c>
      <c r="N93" s="1">
        <f>ROUND(Table1[[#This Row],[BALB/3T3 '[nM']]]/Table1[[#This Row],[MCF-7 '[nM']]],2)</f>
        <v>1.46</v>
      </c>
      <c r="O93" s="1">
        <v>-7.5</v>
      </c>
    </row>
    <row r="94" spans="1:15" ht="300" customHeight="1" x14ac:dyDescent="0.25">
      <c r="A94" s="1">
        <v>93</v>
      </c>
      <c r="C94" s="4" t="s">
        <v>99</v>
      </c>
      <c r="D94" s="1">
        <v>48.69</v>
      </c>
      <c r="E94" s="3">
        <v>4247.6458185682104</v>
      </c>
      <c r="F94" s="3">
        <v>726.63608498339852</v>
      </c>
      <c r="G94" s="3">
        <v>774.59666924148348</v>
      </c>
      <c r="H94" s="3">
        <v>1464.701851015612</v>
      </c>
      <c r="I94" s="3">
        <v>438.65168552796632</v>
      </c>
      <c r="J94" s="1">
        <f>ROUND(Table1[[#This Row],[LoVo/DX '[nM']]]/Table1[[#This Row],[LoVo '[nM']]],2)</f>
        <v>1.89</v>
      </c>
      <c r="K94" s="1">
        <f>ROUND(Table1[[#This Row],[BALB/3T3 '[nM']]]/Table1[[#This Row],[A549 '[nM']]],2)</f>
        <v>0.17</v>
      </c>
      <c r="L94" s="1">
        <f>ROUND(Table1[[#This Row],[BALB/3T3 '[nM']]]/Table1[[#This Row],[LoVo '[nM']]],2)</f>
        <v>0.94</v>
      </c>
      <c r="M94" s="1">
        <f>ROUND(Table1[[#This Row],[BALB/3T3 '[nM']]]/Table1[[#This Row],[LoVo/DX '[nM']]],2)</f>
        <v>0.5</v>
      </c>
      <c r="N94" s="1">
        <f>ROUND(Table1[[#This Row],[BALB/3T3 '[nM']]]/Table1[[#This Row],[MCF-7 '[nM']]],2)</f>
        <v>1.66</v>
      </c>
      <c r="O94" s="1">
        <v>-8.8000000000000007</v>
      </c>
    </row>
    <row r="95" spans="1:15" ht="300" customHeight="1" x14ac:dyDescent="0.25">
      <c r="A95" s="1">
        <v>94</v>
      </c>
      <c r="C95" s="4" t="s">
        <v>100</v>
      </c>
      <c r="D95" s="1">
        <v>34.020000000000003</v>
      </c>
      <c r="E95" s="3">
        <v>2.5039968051097841</v>
      </c>
      <c r="F95" s="3">
        <v>11.77285012220916</v>
      </c>
      <c r="G95" s="3">
        <v>7.8166488983451279</v>
      </c>
      <c r="H95" s="3">
        <v>418.76421657957582</v>
      </c>
      <c r="I95" s="3">
        <v>7.5419867321743492</v>
      </c>
      <c r="J95" s="1">
        <f>ROUND(Table1[[#This Row],[LoVo/DX '[nM']]]/Table1[[#This Row],[LoVo '[nM']]],2)</f>
        <v>53.57</v>
      </c>
      <c r="K95" s="1">
        <f>ROUND(Table1[[#This Row],[BALB/3T3 '[nM']]]/Table1[[#This Row],[A549 '[nM']]],2)</f>
        <v>4.7</v>
      </c>
      <c r="L95" s="1">
        <f>ROUND(Table1[[#This Row],[BALB/3T3 '[nM']]]/Table1[[#This Row],[LoVo '[nM']]],2)</f>
        <v>1.51</v>
      </c>
      <c r="M95" s="1">
        <f>ROUND(Table1[[#This Row],[BALB/3T3 '[nM']]]/Table1[[#This Row],[LoVo/DX '[nM']]],2)</f>
        <v>0.03</v>
      </c>
      <c r="N95" s="1">
        <f>ROUND(Table1[[#This Row],[BALB/3T3 '[nM']]]/Table1[[#This Row],[MCF-7 '[nM']]],2)</f>
        <v>1.56</v>
      </c>
      <c r="O95" s="1">
        <v>-8.6</v>
      </c>
    </row>
    <row r="96" spans="1:15" ht="300" customHeight="1" x14ac:dyDescent="0.25">
      <c r="A96" s="1">
        <v>95</v>
      </c>
      <c r="C96" s="4" t="s">
        <v>101</v>
      </c>
      <c r="D96" s="1">
        <v>63.92</v>
      </c>
      <c r="E96" s="3">
        <v>10.64894360957932</v>
      </c>
      <c r="F96" s="3">
        <v>10.15775565762439</v>
      </c>
      <c r="G96" s="3">
        <v>17.46049604742133</v>
      </c>
      <c r="H96" s="3">
        <v>35.590900966616353</v>
      </c>
      <c r="I96" s="3">
        <v>11.592370131207231</v>
      </c>
      <c r="J96" s="1">
        <f>ROUND(Table1[[#This Row],[LoVo/DX '[nM']]]/Table1[[#This Row],[LoVo '[nM']]],2)</f>
        <v>2.04</v>
      </c>
      <c r="K96" s="1">
        <f>ROUND(Table1[[#This Row],[BALB/3T3 '[nM']]]/Table1[[#This Row],[A549 '[nM']]],2)</f>
        <v>0.95</v>
      </c>
      <c r="L96" s="1">
        <f>ROUND(Table1[[#This Row],[BALB/3T3 '[nM']]]/Table1[[#This Row],[LoVo '[nM']]],2)</f>
        <v>0.57999999999999996</v>
      </c>
      <c r="M96" s="1">
        <f>ROUND(Table1[[#This Row],[BALB/3T3 '[nM']]]/Table1[[#This Row],[LoVo/DX '[nM']]],2)</f>
        <v>0.28999999999999998</v>
      </c>
      <c r="N96" s="1">
        <f>ROUND(Table1[[#This Row],[BALB/3T3 '[nM']]]/Table1[[#This Row],[MCF-7 '[nM']]],2)</f>
        <v>0.88</v>
      </c>
      <c r="O96" s="1">
        <v>-8.1</v>
      </c>
    </row>
    <row r="97" spans="1:15" ht="300" customHeight="1" x14ac:dyDescent="0.25">
      <c r="A97" s="1">
        <v>96</v>
      </c>
      <c r="C97" s="4" t="s">
        <v>102</v>
      </c>
      <c r="D97" s="1">
        <v>30.18</v>
      </c>
      <c r="E97" s="3">
        <v>7.7562877718661341</v>
      </c>
      <c r="F97" s="3">
        <v>7.5907838857393326</v>
      </c>
      <c r="G97" s="3">
        <v>8.5701047025844943</v>
      </c>
      <c r="H97" s="3">
        <v>97.336405775190599</v>
      </c>
      <c r="I97" s="3">
        <v>5.6000000000000041</v>
      </c>
      <c r="J97" s="1">
        <f>ROUND(Table1[[#This Row],[LoVo/DX '[nM']]]/Table1[[#This Row],[LoVo '[nM']]],2)</f>
        <v>11.36</v>
      </c>
      <c r="K97" s="1">
        <f>ROUND(Table1[[#This Row],[BALB/3T3 '[nM']]]/Table1[[#This Row],[A549 '[nM']]],2)</f>
        <v>0.98</v>
      </c>
      <c r="L97" s="1">
        <f>ROUND(Table1[[#This Row],[BALB/3T3 '[nM']]]/Table1[[#This Row],[LoVo '[nM']]],2)</f>
        <v>0.89</v>
      </c>
      <c r="M97" s="1">
        <f>ROUND(Table1[[#This Row],[BALB/3T3 '[nM']]]/Table1[[#This Row],[LoVo/DX '[nM']]],2)</f>
        <v>0.08</v>
      </c>
      <c r="N97" s="1">
        <f>ROUND(Table1[[#This Row],[BALB/3T3 '[nM']]]/Table1[[#This Row],[MCF-7 '[nM']]],2)</f>
        <v>1.36</v>
      </c>
      <c r="O97" s="1">
        <v>-8.6999999999999993</v>
      </c>
    </row>
    <row r="98" spans="1:15" ht="300" customHeight="1" x14ac:dyDescent="0.25">
      <c r="A98" s="1">
        <v>97</v>
      </c>
      <c r="C98" s="4" t="s">
        <v>103</v>
      </c>
      <c r="D98" s="1">
        <v>38.07</v>
      </c>
      <c r="E98" s="3">
        <v>6.575712889109445</v>
      </c>
      <c r="F98" s="3">
        <v>37.589892258425003</v>
      </c>
      <c r="G98" s="3">
        <v>0.90000000000000069</v>
      </c>
      <c r="H98" s="3">
        <v>121.38044782640431</v>
      </c>
      <c r="I98" s="3">
        <v>8.6701314220409404</v>
      </c>
      <c r="J98" s="1">
        <f>ROUND(Table1[[#This Row],[LoVo/DX '[nM']]]/Table1[[#This Row],[LoVo '[nM']]],2)</f>
        <v>134.87</v>
      </c>
      <c r="K98" s="1">
        <f>ROUND(Table1[[#This Row],[BALB/3T3 '[nM']]]/Table1[[#This Row],[A549 '[nM']]],2)</f>
        <v>5.72</v>
      </c>
      <c r="L98" s="1">
        <f>ROUND(Table1[[#This Row],[BALB/3T3 '[nM']]]/Table1[[#This Row],[LoVo '[nM']]],2)</f>
        <v>41.77</v>
      </c>
      <c r="M98" s="1">
        <f>ROUND(Table1[[#This Row],[BALB/3T3 '[nM']]]/Table1[[#This Row],[LoVo/DX '[nM']]],2)</f>
        <v>0.31</v>
      </c>
      <c r="N98" s="1">
        <f>ROUND(Table1[[#This Row],[BALB/3T3 '[nM']]]/Table1[[#This Row],[MCF-7 '[nM']]],2)</f>
        <v>4.34</v>
      </c>
      <c r="O98" s="1">
        <v>-8.6</v>
      </c>
    </row>
    <row r="99" spans="1:15" ht="300" customHeight="1" x14ac:dyDescent="0.25">
      <c r="A99" s="1">
        <v>98</v>
      </c>
      <c r="C99" s="4" t="s">
        <v>104</v>
      </c>
      <c r="D99" s="1">
        <v>24.78</v>
      </c>
      <c r="E99" s="3">
        <v>13.04990421420788</v>
      </c>
      <c r="F99" s="3">
        <v>6.300000000000006</v>
      </c>
      <c r="G99" s="3">
        <v>8.5701047025844943</v>
      </c>
      <c r="H99" s="3">
        <v>99.568668740854463</v>
      </c>
      <c r="I99" s="3">
        <v>7.9283709914120264</v>
      </c>
      <c r="J99" s="1">
        <f>ROUND(Table1[[#This Row],[LoVo/DX '[nM']]]/Table1[[#This Row],[LoVo '[nM']]],2)</f>
        <v>11.62</v>
      </c>
      <c r="K99" s="1">
        <f>ROUND(Table1[[#This Row],[BALB/3T3 '[nM']]]/Table1[[#This Row],[A549 '[nM']]],2)</f>
        <v>0.48</v>
      </c>
      <c r="L99" s="1">
        <f>ROUND(Table1[[#This Row],[BALB/3T3 '[nM']]]/Table1[[#This Row],[LoVo '[nM']]],2)</f>
        <v>0.74</v>
      </c>
      <c r="M99" s="1">
        <f>ROUND(Table1[[#This Row],[BALB/3T3 '[nM']]]/Table1[[#This Row],[LoVo/DX '[nM']]],2)</f>
        <v>0.06</v>
      </c>
      <c r="N99" s="1">
        <f>ROUND(Table1[[#This Row],[BALB/3T3 '[nM']]]/Table1[[#This Row],[MCF-7 '[nM']]],2)</f>
        <v>0.79</v>
      </c>
      <c r="O99" s="1">
        <v>-7.7</v>
      </c>
    </row>
    <row r="100" spans="1:15" ht="300" customHeight="1" x14ac:dyDescent="0.25">
      <c r="A100" s="1">
        <v>99</v>
      </c>
      <c r="C100" s="4" t="s">
        <v>105</v>
      </c>
      <c r="D100" s="1">
        <v>63.43</v>
      </c>
      <c r="E100" s="3">
        <v>9.400000000000011</v>
      </c>
      <c r="F100" s="3">
        <v>7.5907838857393326</v>
      </c>
      <c r="G100" s="3">
        <v>8.5701047025844943</v>
      </c>
      <c r="H100" s="3">
        <v>32.345498682121118</v>
      </c>
      <c r="I100" s="3">
        <v>111.5362885926709</v>
      </c>
      <c r="J100" s="1">
        <f>ROUND(Table1[[#This Row],[LoVo/DX '[nM']]]/Table1[[#This Row],[LoVo '[nM']]],2)</f>
        <v>3.77</v>
      </c>
      <c r="K100" s="1">
        <f>ROUND(Table1[[#This Row],[BALB/3T3 '[nM']]]/Table1[[#This Row],[A549 '[nM']]],2)</f>
        <v>0.81</v>
      </c>
      <c r="L100" s="1">
        <f>ROUND(Table1[[#This Row],[BALB/3T3 '[nM']]]/Table1[[#This Row],[LoVo '[nM']]],2)</f>
        <v>0.89</v>
      </c>
      <c r="M100" s="1">
        <f>ROUND(Table1[[#This Row],[BALB/3T3 '[nM']]]/Table1[[#This Row],[LoVo/DX '[nM']]],2)</f>
        <v>0.23</v>
      </c>
      <c r="N100" s="1">
        <f>ROUND(Table1[[#This Row],[BALB/3T3 '[nM']]]/Table1[[#This Row],[MCF-7 '[nM']]],2)</f>
        <v>7.0000000000000007E-2</v>
      </c>
      <c r="O100" s="1">
        <v>-7.8</v>
      </c>
    </row>
    <row r="101" spans="1:15" ht="300" customHeight="1" x14ac:dyDescent="0.25">
      <c r="A101" s="1">
        <v>100</v>
      </c>
      <c r="C101" s="4" t="s">
        <v>106</v>
      </c>
      <c r="D101" s="1">
        <v>24.36</v>
      </c>
      <c r="E101" s="3">
        <v>35.944401511222857</v>
      </c>
      <c r="F101" s="3">
        <v>9.4973680564669962</v>
      </c>
      <c r="G101" s="3">
        <v>10</v>
      </c>
      <c r="H101" s="3">
        <v>879.12545431335013</v>
      </c>
      <c r="I101" s="3">
        <v>13.72525577297368</v>
      </c>
      <c r="J101" s="1">
        <f>ROUND(Table1[[#This Row],[LoVo/DX '[nM']]]/Table1[[#This Row],[LoVo '[nM']]],2)</f>
        <v>87.91</v>
      </c>
      <c r="K101" s="1">
        <f>ROUND(Table1[[#This Row],[BALB/3T3 '[nM']]]/Table1[[#This Row],[A549 '[nM']]],2)</f>
        <v>0.26</v>
      </c>
      <c r="L101" s="1">
        <f>ROUND(Table1[[#This Row],[BALB/3T3 '[nM']]]/Table1[[#This Row],[LoVo '[nM']]],2)</f>
        <v>0.95</v>
      </c>
      <c r="M101" s="1">
        <f>ROUND(Table1[[#This Row],[BALB/3T3 '[nM']]]/Table1[[#This Row],[LoVo/DX '[nM']]],2)</f>
        <v>0.01</v>
      </c>
      <c r="N101" s="1">
        <f>ROUND(Table1[[#This Row],[BALB/3T3 '[nM']]]/Table1[[#This Row],[MCF-7 '[nM']]],2)</f>
        <v>0.69</v>
      </c>
      <c r="O101" s="1">
        <v>-7.8</v>
      </c>
    </row>
    <row r="102" spans="1:15" ht="300" customHeight="1" x14ac:dyDescent="0.25">
      <c r="A102" s="1">
        <v>101</v>
      </c>
      <c r="C102" s="4" t="s">
        <v>107</v>
      </c>
      <c r="D102" s="1">
        <v>103.58</v>
      </c>
      <c r="E102" s="3">
        <v>37.999999999999993</v>
      </c>
      <c r="F102" s="3">
        <v>109.27579786942771</v>
      </c>
      <c r="G102" s="3">
        <v>4.3000000000000052</v>
      </c>
      <c r="H102" s="3">
        <v>788.89058925962456</v>
      </c>
      <c r="I102" s="3">
        <v>4.3288843226761742</v>
      </c>
      <c r="J102" s="1">
        <f>ROUND(Table1[[#This Row],[LoVo/DX '[nM']]]/Table1[[#This Row],[LoVo '[nM']]],2)</f>
        <v>183.46</v>
      </c>
      <c r="K102" s="1">
        <f>ROUND(Table1[[#This Row],[BALB/3T3 '[nM']]]/Table1[[#This Row],[A549 '[nM']]],2)</f>
        <v>2.88</v>
      </c>
      <c r="L102" s="1">
        <f>ROUND(Table1[[#This Row],[BALB/3T3 '[nM']]]/Table1[[#This Row],[LoVo '[nM']]],2)</f>
        <v>25.41</v>
      </c>
      <c r="M102" s="1">
        <f>ROUND(Table1[[#This Row],[BALB/3T3 '[nM']]]/Table1[[#This Row],[LoVo/DX '[nM']]],2)</f>
        <v>0.14000000000000001</v>
      </c>
      <c r="N102" s="1">
        <f>ROUND(Table1[[#This Row],[BALB/3T3 '[nM']]]/Table1[[#This Row],[MCF-7 '[nM']]],2)</f>
        <v>25.24</v>
      </c>
      <c r="O102" s="1">
        <v>-7.5</v>
      </c>
    </row>
    <row r="103" spans="1:15" ht="300" customHeight="1" x14ac:dyDescent="0.25">
      <c r="A103" s="1">
        <v>102</v>
      </c>
      <c r="C103" s="4" t="s">
        <v>108</v>
      </c>
      <c r="D103" s="1">
        <v>87.72</v>
      </c>
      <c r="E103" s="3">
        <v>5.3665631459994989</v>
      </c>
      <c r="F103" s="3">
        <v>35.35533905932737</v>
      </c>
      <c r="G103" s="3">
        <v>6.2093105955838892</v>
      </c>
      <c r="H103" s="3">
        <v>421.71628807540458</v>
      </c>
      <c r="I103" s="3">
        <v>17.8756866412681</v>
      </c>
      <c r="J103" s="1">
        <f>ROUND(Table1[[#This Row],[LoVo/DX '[nM']]]/Table1[[#This Row],[LoVo '[nM']]],2)</f>
        <v>67.92</v>
      </c>
      <c r="K103" s="1">
        <f>ROUND(Table1[[#This Row],[BALB/3T3 '[nM']]]/Table1[[#This Row],[A549 '[nM']]],2)</f>
        <v>6.59</v>
      </c>
      <c r="L103" s="1">
        <f>ROUND(Table1[[#This Row],[BALB/3T3 '[nM']]]/Table1[[#This Row],[LoVo '[nM']]],2)</f>
        <v>5.69</v>
      </c>
      <c r="M103" s="1">
        <f>ROUND(Table1[[#This Row],[BALB/3T3 '[nM']]]/Table1[[#This Row],[LoVo/DX '[nM']]],2)</f>
        <v>0.08</v>
      </c>
      <c r="N103" s="1">
        <f>ROUND(Table1[[#This Row],[BALB/3T3 '[nM']]]/Table1[[#This Row],[MCF-7 '[nM']]],2)</f>
        <v>1.98</v>
      </c>
      <c r="O103" s="1">
        <v>-7.5</v>
      </c>
    </row>
    <row r="104" spans="1:15" ht="300" customHeight="1" x14ac:dyDescent="0.25">
      <c r="A104" s="1">
        <v>103</v>
      </c>
      <c r="C104" s="4" t="s">
        <v>109</v>
      </c>
      <c r="D104" s="1">
        <v>60.11</v>
      </c>
      <c r="E104" s="3">
        <v>24.95996794869739</v>
      </c>
      <c r="F104" s="3">
        <v>6.2000000000000064</v>
      </c>
      <c r="G104" s="3">
        <v>8.5701047025844943</v>
      </c>
      <c r="H104" s="3">
        <v>43.761919111334038</v>
      </c>
      <c r="I104" s="3">
        <v>9.4999999999999964</v>
      </c>
      <c r="J104" s="1">
        <f>ROUND(Table1[[#This Row],[LoVo/DX '[nM']]]/Table1[[#This Row],[LoVo '[nM']]],2)</f>
        <v>5.1100000000000003</v>
      </c>
      <c r="K104" s="1">
        <f>ROUND(Table1[[#This Row],[BALB/3T3 '[nM']]]/Table1[[#This Row],[A549 '[nM']]],2)</f>
        <v>0.25</v>
      </c>
      <c r="L104" s="1">
        <f>ROUND(Table1[[#This Row],[BALB/3T3 '[nM']]]/Table1[[#This Row],[LoVo '[nM']]],2)</f>
        <v>0.72</v>
      </c>
      <c r="M104" s="1">
        <f>ROUND(Table1[[#This Row],[BALB/3T3 '[nM']]]/Table1[[#This Row],[LoVo/DX '[nM']]],2)</f>
        <v>0.14000000000000001</v>
      </c>
      <c r="N104" s="1">
        <f>ROUND(Table1[[#This Row],[BALB/3T3 '[nM']]]/Table1[[#This Row],[MCF-7 '[nM']]],2)</f>
        <v>0.65</v>
      </c>
      <c r="O104" s="1">
        <v>-8</v>
      </c>
    </row>
    <row r="105" spans="1:15" ht="300" customHeight="1" x14ac:dyDescent="0.25">
      <c r="A105" s="1">
        <v>104</v>
      </c>
      <c r="C105" s="4" t="s">
        <v>110</v>
      </c>
      <c r="D105" s="1">
        <v>51.93</v>
      </c>
      <c r="E105" s="3">
        <v>6.7823299831252699</v>
      </c>
      <c r="F105" s="3">
        <v>84.852813742385749</v>
      </c>
      <c r="G105" s="3">
        <v>5.7</v>
      </c>
      <c r="H105" s="3">
        <v>672.4393939457085</v>
      </c>
      <c r="I105" s="3">
        <v>9.0912527142841064</v>
      </c>
      <c r="J105" s="1">
        <f>ROUND(Table1[[#This Row],[LoVo/DX '[nM']]]/Table1[[#This Row],[LoVo '[nM']]],2)</f>
        <v>117.97</v>
      </c>
      <c r="K105" s="1">
        <f>ROUND(Table1[[#This Row],[BALB/3T3 '[nM']]]/Table1[[#This Row],[A549 '[nM']]],2)</f>
        <v>12.51</v>
      </c>
      <c r="L105" s="1">
        <f>ROUND(Table1[[#This Row],[BALB/3T3 '[nM']]]/Table1[[#This Row],[LoVo '[nM']]],2)</f>
        <v>14.89</v>
      </c>
      <c r="M105" s="1">
        <f>ROUND(Table1[[#This Row],[BALB/3T3 '[nM']]]/Table1[[#This Row],[LoVo/DX '[nM']]],2)</f>
        <v>0.13</v>
      </c>
      <c r="N105" s="1">
        <f>ROUND(Table1[[#This Row],[BALB/3T3 '[nM']]]/Table1[[#This Row],[MCF-7 '[nM']]],2)</f>
        <v>9.33</v>
      </c>
      <c r="O105" s="1">
        <v>-8.1</v>
      </c>
    </row>
    <row r="106" spans="1:15" ht="300" customHeight="1" x14ac:dyDescent="0.25">
      <c r="A106" s="1">
        <v>105</v>
      </c>
      <c r="C106" s="4" t="s">
        <v>111</v>
      </c>
      <c r="D106" s="1">
        <v>52.41</v>
      </c>
      <c r="E106" s="3">
        <v>10.79999999999999</v>
      </c>
      <c r="F106" s="3">
        <v>10.695793565696761</v>
      </c>
      <c r="G106" s="3">
        <v>17.46049604742133</v>
      </c>
      <c r="H106" s="3">
        <v>24.47556126745658</v>
      </c>
      <c r="I106" s="3">
        <v>10.3</v>
      </c>
      <c r="J106" s="1">
        <f>ROUND(Table1[[#This Row],[LoVo/DX '[nM']]]/Table1[[#This Row],[LoVo '[nM']]],2)</f>
        <v>1.4</v>
      </c>
      <c r="K106" s="1">
        <f>ROUND(Table1[[#This Row],[BALB/3T3 '[nM']]]/Table1[[#This Row],[A549 '[nM']]],2)</f>
        <v>0.99</v>
      </c>
      <c r="L106" s="1">
        <f>ROUND(Table1[[#This Row],[BALB/3T3 '[nM']]]/Table1[[#This Row],[LoVo '[nM']]],2)</f>
        <v>0.61</v>
      </c>
      <c r="M106" s="1">
        <f>ROUND(Table1[[#This Row],[BALB/3T3 '[nM']]]/Table1[[#This Row],[LoVo/DX '[nM']]],2)</f>
        <v>0.44</v>
      </c>
      <c r="N106" s="1">
        <f>ROUND(Table1[[#This Row],[BALB/3T3 '[nM']]]/Table1[[#This Row],[MCF-7 '[nM']]],2)</f>
        <v>1.04</v>
      </c>
      <c r="O106" s="1">
        <v>-7.8</v>
      </c>
    </row>
    <row r="107" spans="1:15" ht="300" customHeight="1" x14ac:dyDescent="0.25">
      <c r="A107" s="1">
        <v>106</v>
      </c>
      <c r="C107" s="4" t="s">
        <v>112</v>
      </c>
      <c r="D107" s="1">
        <v>21.1</v>
      </c>
      <c r="E107" s="3">
        <v>8.0106179536912059</v>
      </c>
      <c r="F107" s="3">
        <v>10.695793565696761</v>
      </c>
      <c r="G107" s="3">
        <v>17.46049604742133</v>
      </c>
      <c r="H107" s="3">
        <v>16.371576527800471</v>
      </c>
      <c r="I107" s="3">
        <v>25.71060643125336</v>
      </c>
      <c r="J107" s="1">
        <f>ROUND(Table1[[#This Row],[LoVo/DX '[nM']]]/Table1[[#This Row],[LoVo '[nM']]],2)</f>
        <v>0.94</v>
      </c>
      <c r="K107" s="1">
        <f>ROUND(Table1[[#This Row],[BALB/3T3 '[nM']]]/Table1[[#This Row],[A549 '[nM']]],2)</f>
        <v>1.34</v>
      </c>
      <c r="L107" s="1">
        <f>ROUND(Table1[[#This Row],[BALB/3T3 '[nM']]]/Table1[[#This Row],[LoVo '[nM']]],2)</f>
        <v>0.61</v>
      </c>
      <c r="M107" s="1">
        <f>ROUND(Table1[[#This Row],[BALB/3T3 '[nM']]]/Table1[[#This Row],[LoVo/DX '[nM']]],2)</f>
        <v>0.65</v>
      </c>
      <c r="N107" s="1">
        <f>ROUND(Table1[[#This Row],[BALB/3T3 '[nM']]]/Table1[[#This Row],[MCF-7 '[nM']]],2)</f>
        <v>0.42</v>
      </c>
      <c r="O107" s="1">
        <v>-7.1</v>
      </c>
    </row>
    <row r="108" spans="1:15" ht="300" customHeight="1" x14ac:dyDescent="0.25">
      <c r="A108" s="1">
        <v>107</v>
      </c>
      <c r="C108" s="4" t="s">
        <v>113</v>
      </c>
      <c r="D108" s="1">
        <v>26.16</v>
      </c>
      <c r="E108" s="3">
        <v>11.38419957660618</v>
      </c>
      <c r="F108" s="3">
        <v>7.5894663844041146</v>
      </c>
      <c r="G108" s="3">
        <v>3.6284457633829712</v>
      </c>
      <c r="H108" s="3">
        <v>385.53925000869077</v>
      </c>
      <c r="I108" s="3">
        <v>8.269954756264724</v>
      </c>
      <c r="J108" s="1">
        <f>ROUND(Table1[[#This Row],[LoVo/DX '[nM']]]/Table1[[#This Row],[LoVo '[nM']]],2)</f>
        <v>106.25</v>
      </c>
      <c r="K108" s="1">
        <f>ROUND(Table1[[#This Row],[BALB/3T3 '[nM']]]/Table1[[#This Row],[A549 '[nM']]],2)</f>
        <v>0.67</v>
      </c>
      <c r="L108" s="1">
        <f>ROUND(Table1[[#This Row],[BALB/3T3 '[nM']]]/Table1[[#This Row],[LoVo '[nM']]],2)</f>
        <v>2.09</v>
      </c>
      <c r="M108" s="1">
        <f>ROUND(Table1[[#This Row],[BALB/3T3 '[nM']]]/Table1[[#This Row],[LoVo/DX '[nM']]],2)</f>
        <v>0.02</v>
      </c>
      <c r="N108" s="1">
        <f>ROUND(Table1[[#This Row],[BALB/3T3 '[nM']]]/Table1[[#This Row],[MCF-7 '[nM']]],2)</f>
        <v>0.92</v>
      </c>
      <c r="O108" s="1">
        <v>-7.7</v>
      </c>
    </row>
    <row r="109" spans="1:15" ht="300" customHeight="1" x14ac:dyDescent="0.25">
      <c r="A109" s="1">
        <v>108</v>
      </c>
      <c r="C109" s="4" t="s">
        <v>114</v>
      </c>
      <c r="D109" s="1">
        <v>24.24</v>
      </c>
      <c r="E109" s="3">
        <v>0.90000000000000069</v>
      </c>
      <c r="F109" s="3">
        <v>201.24611797498119</v>
      </c>
      <c r="G109" s="3">
        <v>3.6284457633829712</v>
      </c>
      <c r="H109" s="3">
        <v>10272.557816059831</v>
      </c>
      <c r="I109" s="3">
        <v>2.2568515429653919</v>
      </c>
      <c r="J109" s="1">
        <f>ROUND(Table1[[#This Row],[LoVo/DX '[nM']]]/Table1[[#This Row],[LoVo '[nM']]],2)</f>
        <v>2831.12</v>
      </c>
      <c r="K109" s="1">
        <f>ROUND(Table1[[#This Row],[BALB/3T3 '[nM']]]/Table1[[#This Row],[A549 '[nM']]],2)</f>
        <v>223.61</v>
      </c>
      <c r="L109" s="1">
        <f>ROUND(Table1[[#This Row],[BALB/3T3 '[nM']]]/Table1[[#This Row],[LoVo '[nM']]],2)</f>
        <v>55.46</v>
      </c>
      <c r="M109" s="1">
        <f>ROUND(Table1[[#This Row],[BALB/3T3 '[nM']]]/Table1[[#This Row],[LoVo/DX '[nM']]],2)</f>
        <v>0.02</v>
      </c>
      <c r="N109" s="1">
        <f>ROUND(Table1[[#This Row],[BALB/3T3 '[nM']]]/Table1[[#This Row],[MCF-7 '[nM']]],2)</f>
        <v>89.17</v>
      </c>
      <c r="O109" s="1">
        <v>-8.5</v>
      </c>
    </row>
    <row r="110" spans="1:15" ht="300" customHeight="1" x14ac:dyDescent="0.25">
      <c r="A110" s="1">
        <v>109</v>
      </c>
      <c r="C110" s="4" t="s">
        <v>115</v>
      </c>
      <c r="D110" s="1">
        <v>35.6</v>
      </c>
      <c r="E110" s="3">
        <v>37.999999999999993</v>
      </c>
      <c r="F110" s="3">
        <v>37.416573867739423</v>
      </c>
      <c r="G110" s="3">
        <v>10</v>
      </c>
      <c r="H110" s="3">
        <v>1882.589153110589</v>
      </c>
      <c r="I110" s="3">
        <v>14.536964742657119</v>
      </c>
      <c r="J110" s="1">
        <f>ROUND(Table1[[#This Row],[LoVo/DX '[nM']]]/Table1[[#This Row],[LoVo '[nM']]],2)</f>
        <v>188.26</v>
      </c>
      <c r="K110" s="1">
        <f>ROUND(Table1[[#This Row],[BALB/3T3 '[nM']]]/Table1[[#This Row],[A549 '[nM']]],2)</f>
        <v>0.98</v>
      </c>
      <c r="L110" s="1">
        <f>ROUND(Table1[[#This Row],[BALB/3T3 '[nM']]]/Table1[[#This Row],[LoVo '[nM']]],2)</f>
        <v>3.74</v>
      </c>
      <c r="M110" s="1">
        <f>ROUND(Table1[[#This Row],[BALB/3T3 '[nM']]]/Table1[[#This Row],[LoVo/DX '[nM']]],2)</f>
        <v>0.02</v>
      </c>
      <c r="N110" s="1">
        <f>ROUND(Table1[[#This Row],[BALB/3T3 '[nM']]]/Table1[[#This Row],[MCF-7 '[nM']]],2)</f>
        <v>2.57</v>
      </c>
      <c r="O110" s="1">
        <v>-7.4</v>
      </c>
    </row>
    <row r="111" spans="1:15" ht="300" customHeight="1" x14ac:dyDescent="0.25">
      <c r="A111" s="1">
        <v>110</v>
      </c>
      <c r="C111" s="4" t="s">
        <v>116</v>
      </c>
      <c r="D111" s="1">
        <v>35.86</v>
      </c>
      <c r="E111" s="3">
        <v>21.071307505705491</v>
      </c>
      <c r="F111" s="3">
        <v>37.416573867739423</v>
      </c>
      <c r="G111" s="3">
        <v>3.6284457633829712</v>
      </c>
      <c r="H111" s="3">
        <v>832.52775992347631</v>
      </c>
      <c r="I111" s="3">
        <v>8.4980387631975844</v>
      </c>
      <c r="J111" s="1">
        <f>ROUND(Table1[[#This Row],[LoVo/DX '[nM']]]/Table1[[#This Row],[LoVo '[nM']]],2)</f>
        <v>229.44</v>
      </c>
      <c r="K111" s="1">
        <f>ROUND(Table1[[#This Row],[BALB/3T3 '[nM']]]/Table1[[#This Row],[A549 '[nM']]],2)</f>
        <v>1.78</v>
      </c>
      <c r="L111" s="1">
        <f>ROUND(Table1[[#This Row],[BALB/3T3 '[nM']]]/Table1[[#This Row],[LoVo '[nM']]],2)</f>
        <v>10.31</v>
      </c>
      <c r="M111" s="1">
        <f>ROUND(Table1[[#This Row],[BALB/3T3 '[nM']]]/Table1[[#This Row],[LoVo/DX '[nM']]],2)</f>
        <v>0.04</v>
      </c>
      <c r="N111" s="1">
        <f>ROUND(Table1[[#This Row],[BALB/3T3 '[nM']]]/Table1[[#This Row],[MCF-7 '[nM']]],2)</f>
        <v>4.4000000000000004</v>
      </c>
      <c r="O111" s="1">
        <v>-8.1999999999999993</v>
      </c>
    </row>
    <row r="112" spans="1:15" ht="300" customHeight="1" x14ac:dyDescent="0.25">
      <c r="A112" s="1">
        <v>111</v>
      </c>
      <c r="C112" s="4" t="s">
        <v>117</v>
      </c>
      <c r="D112" s="1">
        <v>50.78</v>
      </c>
      <c r="E112" s="3">
        <v>4.7749345545253314</v>
      </c>
      <c r="F112" s="3">
        <v>37.416573867739423</v>
      </c>
      <c r="G112" s="3">
        <v>9.8000984829524409</v>
      </c>
      <c r="H112" s="3">
        <v>1621.102105519622</v>
      </c>
      <c r="I112" s="3">
        <v>10.57676171824192</v>
      </c>
      <c r="J112" s="1">
        <f>ROUND(Table1[[#This Row],[LoVo/DX '[nM']]]/Table1[[#This Row],[LoVo '[nM']]],2)</f>
        <v>165.42</v>
      </c>
      <c r="K112" s="1">
        <f>ROUND(Table1[[#This Row],[BALB/3T3 '[nM']]]/Table1[[#This Row],[A549 '[nM']]],2)</f>
        <v>7.84</v>
      </c>
      <c r="L112" s="1">
        <f>ROUND(Table1[[#This Row],[BALB/3T3 '[nM']]]/Table1[[#This Row],[LoVo '[nM']]],2)</f>
        <v>3.82</v>
      </c>
      <c r="M112" s="1">
        <f>ROUND(Table1[[#This Row],[BALB/3T3 '[nM']]]/Table1[[#This Row],[LoVo/DX '[nM']]],2)</f>
        <v>0.02</v>
      </c>
      <c r="N112" s="1">
        <f>ROUND(Table1[[#This Row],[BALB/3T3 '[nM']]]/Table1[[#This Row],[MCF-7 '[nM']]],2)</f>
        <v>3.54</v>
      </c>
      <c r="O112" s="1">
        <v>-8.1999999999999993</v>
      </c>
    </row>
    <row r="113" spans="1:15" ht="300" customHeight="1" x14ac:dyDescent="0.25">
      <c r="A113" s="1">
        <v>112</v>
      </c>
      <c r="C113" s="4" t="s">
        <v>118</v>
      </c>
      <c r="D113" s="1">
        <v>41.32</v>
      </c>
      <c r="E113" s="3">
        <v>46.184412955021998</v>
      </c>
      <c r="F113" s="3">
        <v>37.416573867739423</v>
      </c>
      <c r="G113" s="3">
        <v>10</v>
      </c>
      <c r="H113" s="3">
        <v>2706.8446171617088</v>
      </c>
      <c r="I113" s="3">
        <v>9.6405690567009366</v>
      </c>
      <c r="J113" s="1">
        <f>ROUND(Table1[[#This Row],[LoVo/DX '[nM']]]/Table1[[#This Row],[LoVo '[nM']]],2)</f>
        <v>270.68</v>
      </c>
      <c r="K113" s="1">
        <f>ROUND(Table1[[#This Row],[BALB/3T3 '[nM']]]/Table1[[#This Row],[A549 '[nM']]],2)</f>
        <v>0.81</v>
      </c>
      <c r="L113" s="1">
        <f>ROUND(Table1[[#This Row],[BALB/3T3 '[nM']]]/Table1[[#This Row],[LoVo '[nM']]],2)</f>
        <v>3.74</v>
      </c>
      <c r="M113" s="1">
        <f>ROUND(Table1[[#This Row],[BALB/3T3 '[nM']]]/Table1[[#This Row],[LoVo/DX '[nM']]],2)</f>
        <v>0.01</v>
      </c>
      <c r="N113" s="1">
        <f>ROUND(Table1[[#This Row],[BALB/3T3 '[nM']]]/Table1[[#This Row],[MCF-7 '[nM']]],2)</f>
        <v>3.88</v>
      </c>
      <c r="O113" s="1">
        <v>-8.1</v>
      </c>
    </row>
    <row r="114" spans="1:15" ht="300" customHeight="1" x14ac:dyDescent="0.25">
      <c r="A114" s="1">
        <v>113</v>
      </c>
      <c r="C114" s="4" t="s">
        <v>119</v>
      </c>
      <c r="D114" s="1">
        <v>31.52</v>
      </c>
      <c r="E114" s="3">
        <v>0.90000000000000069</v>
      </c>
      <c r="F114" s="3">
        <v>37.416573867739423</v>
      </c>
      <c r="G114" s="3">
        <v>1</v>
      </c>
      <c r="H114" s="3">
        <v>500.25237894908491</v>
      </c>
      <c r="I114" s="3">
        <v>2.1488185324186659</v>
      </c>
      <c r="J114" s="1">
        <f>ROUND(Table1[[#This Row],[LoVo/DX '[nM']]]/Table1[[#This Row],[LoVo '[nM']]],2)</f>
        <v>500.25</v>
      </c>
      <c r="K114" s="1">
        <f>ROUND(Table1[[#This Row],[BALB/3T3 '[nM']]]/Table1[[#This Row],[A549 '[nM']]],2)</f>
        <v>41.57</v>
      </c>
      <c r="L114" s="1">
        <f>ROUND(Table1[[#This Row],[BALB/3T3 '[nM']]]/Table1[[#This Row],[LoVo '[nM']]],2)</f>
        <v>37.42</v>
      </c>
      <c r="M114" s="1">
        <f>ROUND(Table1[[#This Row],[BALB/3T3 '[nM']]]/Table1[[#This Row],[LoVo/DX '[nM']]],2)</f>
        <v>7.0000000000000007E-2</v>
      </c>
      <c r="N114" s="1">
        <f>ROUND(Table1[[#This Row],[BALB/3T3 '[nM']]]/Table1[[#This Row],[MCF-7 '[nM']]],2)</f>
        <v>17.41</v>
      </c>
      <c r="O114" s="1">
        <v>-7.4</v>
      </c>
    </row>
    <row r="115" spans="1:15" ht="300" customHeight="1" x14ac:dyDescent="0.25">
      <c r="A115" s="1">
        <v>114</v>
      </c>
      <c r="C115" s="4" t="s">
        <v>120</v>
      </c>
      <c r="D115" s="1">
        <v>54.48</v>
      </c>
      <c r="E115" s="3">
        <v>7.0484040746824448</v>
      </c>
      <c r="F115" s="3">
        <v>10.747092630102349</v>
      </c>
      <c r="G115" s="3">
        <v>17.46049604742133</v>
      </c>
      <c r="H115" s="3">
        <v>255.1243847774731</v>
      </c>
      <c r="I115" s="3">
        <v>117.9928016185246</v>
      </c>
      <c r="J115" s="1">
        <f>ROUND(Table1[[#This Row],[LoVo/DX '[nM']]]/Table1[[#This Row],[LoVo '[nM']]],2)</f>
        <v>14.61</v>
      </c>
      <c r="K115" s="1">
        <f>ROUND(Table1[[#This Row],[BALB/3T3 '[nM']]]/Table1[[#This Row],[A549 '[nM']]],2)</f>
        <v>1.52</v>
      </c>
      <c r="L115" s="1">
        <f>ROUND(Table1[[#This Row],[BALB/3T3 '[nM']]]/Table1[[#This Row],[LoVo '[nM']]],2)</f>
        <v>0.62</v>
      </c>
      <c r="M115" s="1">
        <f>ROUND(Table1[[#This Row],[BALB/3T3 '[nM']]]/Table1[[#This Row],[LoVo/DX '[nM']]],2)</f>
        <v>0.04</v>
      </c>
      <c r="N115" s="1">
        <f>ROUND(Table1[[#This Row],[BALB/3T3 '[nM']]]/Table1[[#This Row],[MCF-7 '[nM']]],2)</f>
        <v>0.09</v>
      </c>
      <c r="O115" s="1">
        <v>-6.8</v>
      </c>
    </row>
    <row r="116" spans="1:15" ht="300" customHeight="1" x14ac:dyDescent="0.25">
      <c r="A116" s="1">
        <v>115</v>
      </c>
      <c r="C116" s="4" t="s">
        <v>121</v>
      </c>
      <c r="D116" s="1">
        <v>37.17</v>
      </c>
      <c r="E116" s="3">
        <v>28.583211855912861</v>
      </c>
      <c r="F116" s="3">
        <v>37.416573867739423</v>
      </c>
      <c r="G116" s="3">
        <v>10</v>
      </c>
      <c r="H116" s="3">
        <v>1216.975305106384</v>
      </c>
      <c r="I116" s="3">
        <v>27.662617752350702</v>
      </c>
      <c r="J116" s="1">
        <f>ROUND(Table1[[#This Row],[LoVo/DX '[nM']]]/Table1[[#This Row],[LoVo '[nM']]],2)</f>
        <v>121.7</v>
      </c>
      <c r="K116" s="1">
        <f>ROUND(Table1[[#This Row],[BALB/3T3 '[nM']]]/Table1[[#This Row],[A549 '[nM']]],2)</f>
        <v>1.31</v>
      </c>
      <c r="L116" s="1">
        <f>ROUND(Table1[[#This Row],[BALB/3T3 '[nM']]]/Table1[[#This Row],[LoVo '[nM']]],2)</f>
        <v>3.74</v>
      </c>
      <c r="M116" s="1">
        <f>ROUND(Table1[[#This Row],[BALB/3T3 '[nM']]]/Table1[[#This Row],[LoVo/DX '[nM']]],2)</f>
        <v>0.03</v>
      </c>
      <c r="N116" s="1">
        <f>ROUND(Table1[[#This Row],[BALB/3T3 '[nM']]]/Table1[[#This Row],[MCF-7 '[nM']]],2)</f>
        <v>1.35</v>
      </c>
      <c r="O116" s="1">
        <v>-8</v>
      </c>
    </row>
    <row r="117" spans="1:15" ht="300" customHeight="1" x14ac:dyDescent="0.25">
      <c r="A117" s="1">
        <v>116</v>
      </c>
      <c r="C117" s="4" t="s">
        <v>122</v>
      </c>
      <c r="D117" s="1">
        <v>22.45</v>
      </c>
      <c r="E117" s="3">
        <v>285.30685235374222</v>
      </c>
      <c r="F117" s="3">
        <v>29.698484809835019</v>
      </c>
      <c r="G117" s="3">
        <v>9.8000984829524409</v>
      </c>
      <c r="H117" s="3">
        <v>1688.021641273436</v>
      </c>
      <c r="I117" s="3">
        <v>10.57676171824192</v>
      </c>
      <c r="J117" s="1">
        <f>ROUND(Table1[[#This Row],[LoVo/DX '[nM']]]/Table1[[#This Row],[LoVo '[nM']]],2)</f>
        <v>172.25</v>
      </c>
      <c r="K117" s="1">
        <f>ROUND(Table1[[#This Row],[BALB/3T3 '[nM']]]/Table1[[#This Row],[A549 '[nM']]],2)</f>
        <v>0.1</v>
      </c>
      <c r="L117" s="1">
        <f>ROUND(Table1[[#This Row],[BALB/3T3 '[nM']]]/Table1[[#This Row],[LoVo '[nM']]],2)</f>
        <v>3.03</v>
      </c>
      <c r="M117" s="1">
        <f>ROUND(Table1[[#This Row],[BALB/3T3 '[nM']]]/Table1[[#This Row],[LoVo/DX '[nM']]],2)</f>
        <v>0.02</v>
      </c>
      <c r="N117" s="1">
        <f>ROUND(Table1[[#This Row],[BALB/3T3 '[nM']]]/Table1[[#This Row],[MCF-7 '[nM']]],2)</f>
        <v>2.81</v>
      </c>
      <c r="O117" s="1">
        <v>-9.1999999999999993</v>
      </c>
    </row>
    <row r="118" spans="1:15" ht="300" customHeight="1" x14ac:dyDescent="0.25">
      <c r="A118" s="1">
        <v>117</v>
      </c>
      <c r="C118" s="4" t="s">
        <v>123</v>
      </c>
      <c r="D118" s="1">
        <v>65.430000000000007</v>
      </c>
      <c r="E118" s="3">
        <v>51.826634079399788</v>
      </c>
      <c r="F118" s="3">
        <v>37.416573867739423</v>
      </c>
      <c r="G118" s="3">
        <v>16.43167672515499</v>
      </c>
      <c r="H118" s="3">
        <v>1843.5213286580749</v>
      </c>
      <c r="I118" s="3">
        <v>16.000000000000011</v>
      </c>
      <c r="J118" s="1">
        <f>ROUND(Table1[[#This Row],[LoVo/DX '[nM']]]/Table1[[#This Row],[LoVo '[nM']]],2)</f>
        <v>112.19</v>
      </c>
      <c r="K118" s="1">
        <f>ROUND(Table1[[#This Row],[BALB/3T3 '[nM']]]/Table1[[#This Row],[A549 '[nM']]],2)</f>
        <v>0.72</v>
      </c>
      <c r="L118" s="1">
        <f>ROUND(Table1[[#This Row],[BALB/3T3 '[nM']]]/Table1[[#This Row],[LoVo '[nM']]],2)</f>
        <v>2.2799999999999998</v>
      </c>
      <c r="M118" s="1">
        <f>ROUND(Table1[[#This Row],[BALB/3T3 '[nM']]]/Table1[[#This Row],[LoVo/DX '[nM']]],2)</f>
        <v>0.02</v>
      </c>
      <c r="N118" s="1">
        <f>ROUND(Table1[[#This Row],[BALB/3T3 '[nM']]]/Table1[[#This Row],[MCF-7 '[nM']]],2)</f>
        <v>2.34</v>
      </c>
      <c r="O118" s="1">
        <v>-7.7</v>
      </c>
    </row>
    <row r="119" spans="1:15" ht="300" customHeight="1" x14ac:dyDescent="0.25">
      <c r="A119" s="1">
        <v>118</v>
      </c>
      <c r="C119" s="4" t="s">
        <v>124</v>
      </c>
      <c r="D119" s="1">
        <v>109.07</v>
      </c>
      <c r="E119" s="3">
        <v>36.64696440361741</v>
      </c>
      <c r="F119" s="3">
        <v>525.96958086946381</v>
      </c>
      <c r="G119" s="3">
        <v>7.8166488983451279</v>
      </c>
      <c r="H119" s="3">
        <v>407.22461965962162</v>
      </c>
      <c r="I119" s="3">
        <v>11.323713482401971</v>
      </c>
      <c r="J119" s="1">
        <f>ROUND(Table1[[#This Row],[LoVo/DX '[nM']]]/Table1[[#This Row],[LoVo '[nM']]],2)</f>
        <v>52.1</v>
      </c>
      <c r="K119" s="1">
        <f>ROUND(Table1[[#This Row],[BALB/3T3 '[nM']]]/Table1[[#This Row],[A549 '[nM']]],2)</f>
        <v>14.35</v>
      </c>
      <c r="L119" s="1">
        <f>ROUND(Table1[[#This Row],[BALB/3T3 '[nM']]]/Table1[[#This Row],[LoVo '[nM']]],2)</f>
        <v>67.290000000000006</v>
      </c>
      <c r="M119" s="1">
        <f>ROUND(Table1[[#This Row],[BALB/3T3 '[nM']]]/Table1[[#This Row],[LoVo/DX '[nM']]],2)</f>
        <v>1.29</v>
      </c>
      <c r="N119" s="1">
        <f>ROUND(Table1[[#This Row],[BALB/3T3 '[nM']]]/Table1[[#This Row],[MCF-7 '[nM']]],2)</f>
        <v>46.45</v>
      </c>
      <c r="O119" s="1">
        <v>-7.9</v>
      </c>
    </row>
    <row r="120" spans="1:15" ht="300" customHeight="1" x14ac:dyDescent="0.25">
      <c r="A120" s="1">
        <v>119</v>
      </c>
      <c r="C120" s="4" t="s">
        <v>125</v>
      </c>
      <c r="D120" s="1">
        <v>69.88</v>
      </c>
      <c r="E120" s="3">
        <v>334.36506994600938</v>
      </c>
      <c r="F120" s="3">
        <v>8.9487429284788451</v>
      </c>
      <c r="G120" s="3">
        <v>120.0000000000001</v>
      </c>
      <c r="H120" s="3">
        <v>1424.6776671215951</v>
      </c>
      <c r="I120" s="3">
        <v>5.25600220549474</v>
      </c>
      <c r="J120" s="1">
        <f>ROUND(Table1[[#This Row],[LoVo/DX '[nM']]]/Table1[[#This Row],[LoVo '[nM']]],2)</f>
        <v>11.87</v>
      </c>
      <c r="K120" s="1">
        <f>ROUND(Table1[[#This Row],[BALB/3T3 '[nM']]]/Table1[[#This Row],[A549 '[nM']]],2)</f>
        <v>0.03</v>
      </c>
      <c r="L120" s="1">
        <f>ROUND(Table1[[#This Row],[BALB/3T3 '[nM']]]/Table1[[#This Row],[LoVo '[nM']]],2)</f>
        <v>7.0000000000000007E-2</v>
      </c>
      <c r="M120" s="1">
        <f>ROUND(Table1[[#This Row],[BALB/3T3 '[nM']]]/Table1[[#This Row],[LoVo/DX '[nM']]],2)</f>
        <v>0.01</v>
      </c>
      <c r="N120" s="1">
        <f>ROUND(Table1[[#This Row],[BALB/3T3 '[nM']]]/Table1[[#This Row],[MCF-7 '[nM']]],2)</f>
        <v>1.7</v>
      </c>
      <c r="O120" s="1">
        <v>-7.5</v>
      </c>
    </row>
    <row r="121" spans="1:15" ht="300" customHeight="1" x14ac:dyDescent="0.25">
      <c r="A121" s="1">
        <v>120</v>
      </c>
      <c r="C121" s="4" t="s">
        <v>126</v>
      </c>
      <c r="D121" s="1">
        <v>35.869999999999997</v>
      </c>
      <c r="E121" s="3">
        <v>76.837490849194083</v>
      </c>
      <c r="F121" s="3">
        <v>212.1320343559639</v>
      </c>
      <c r="G121" s="3">
        <v>17.46049604742133</v>
      </c>
      <c r="H121" s="3">
        <v>482.46404786110821</v>
      </c>
      <c r="I121" s="3">
        <v>79.581144157927824</v>
      </c>
      <c r="J121" s="1">
        <f>ROUND(Table1[[#This Row],[LoVo/DX '[nM']]]/Table1[[#This Row],[LoVo '[nM']]],2)</f>
        <v>27.63</v>
      </c>
      <c r="K121" s="1">
        <f>ROUND(Table1[[#This Row],[BALB/3T3 '[nM']]]/Table1[[#This Row],[A549 '[nM']]],2)</f>
        <v>2.76</v>
      </c>
      <c r="L121" s="1">
        <f>ROUND(Table1[[#This Row],[BALB/3T3 '[nM']]]/Table1[[#This Row],[LoVo '[nM']]],2)</f>
        <v>12.15</v>
      </c>
      <c r="M121" s="1">
        <f>ROUND(Table1[[#This Row],[BALB/3T3 '[nM']]]/Table1[[#This Row],[LoVo/DX '[nM']]],2)</f>
        <v>0.44</v>
      </c>
      <c r="N121" s="1">
        <f>ROUND(Table1[[#This Row],[BALB/3T3 '[nM']]]/Table1[[#This Row],[MCF-7 '[nM']]],2)</f>
        <v>2.67</v>
      </c>
      <c r="O121" s="1">
        <v>-7.8</v>
      </c>
    </row>
    <row r="122" spans="1:15" ht="300" customHeight="1" x14ac:dyDescent="0.25">
      <c r="A122" s="1">
        <v>121</v>
      </c>
      <c r="C122" s="4" t="s">
        <v>127</v>
      </c>
      <c r="D122" s="1">
        <v>34.659999999999997</v>
      </c>
      <c r="E122" s="3">
        <v>4.8989794855663584</v>
      </c>
      <c r="F122" s="3">
        <v>11.77285012220916</v>
      </c>
      <c r="G122" s="3">
        <v>15.32162935939658</v>
      </c>
      <c r="H122" s="3">
        <v>1152.4060129045331</v>
      </c>
      <c r="I122" s="3">
        <v>8.4395714164345854</v>
      </c>
      <c r="J122" s="1">
        <f>ROUND(Table1[[#This Row],[LoVo/DX '[nM']]]/Table1[[#This Row],[LoVo '[nM']]],2)</f>
        <v>75.209999999999994</v>
      </c>
      <c r="K122" s="1">
        <f>ROUND(Table1[[#This Row],[BALB/3T3 '[nM']]]/Table1[[#This Row],[A549 '[nM']]],2)</f>
        <v>2.4</v>
      </c>
      <c r="L122" s="1">
        <f>ROUND(Table1[[#This Row],[BALB/3T3 '[nM']]]/Table1[[#This Row],[LoVo '[nM']]],2)</f>
        <v>0.77</v>
      </c>
      <c r="M122" s="1">
        <f>ROUND(Table1[[#This Row],[BALB/3T3 '[nM']]]/Table1[[#This Row],[LoVo/DX '[nM']]],2)</f>
        <v>0.01</v>
      </c>
      <c r="N122" s="1">
        <f>ROUND(Table1[[#This Row],[BALB/3T3 '[nM']]]/Table1[[#This Row],[MCF-7 '[nM']]],2)</f>
        <v>1.39</v>
      </c>
      <c r="O122" s="1">
        <v>-8.6</v>
      </c>
    </row>
    <row r="123" spans="1:15" ht="300" customHeight="1" x14ac:dyDescent="0.25">
      <c r="A123" s="1">
        <v>122</v>
      </c>
      <c r="C123" s="4" t="s">
        <v>128</v>
      </c>
      <c r="D123" s="1">
        <v>21.89</v>
      </c>
      <c r="E123" s="3">
        <v>12.78671185254443</v>
      </c>
      <c r="F123" s="3">
        <v>20.552372125864231</v>
      </c>
      <c r="G123" s="3">
        <v>1</v>
      </c>
      <c r="H123" s="3">
        <v>171.8443644413731</v>
      </c>
      <c r="I123" s="3">
        <v>2.2568515429653919</v>
      </c>
      <c r="J123" s="1">
        <f>ROUND(Table1[[#This Row],[LoVo/DX '[nM']]]/Table1[[#This Row],[LoVo '[nM']]],2)</f>
        <v>171.84</v>
      </c>
      <c r="K123" s="1">
        <f>ROUND(Table1[[#This Row],[BALB/3T3 '[nM']]]/Table1[[#This Row],[A549 '[nM']]],2)</f>
        <v>1.61</v>
      </c>
      <c r="L123" s="1">
        <f>ROUND(Table1[[#This Row],[BALB/3T3 '[nM']]]/Table1[[#This Row],[LoVo '[nM']]],2)</f>
        <v>20.55</v>
      </c>
      <c r="M123" s="1">
        <f>ROUND(Table1[[#This Row],[BALB/3T3 '[nM']]]/Table1[[#This Row],[LoVo/DX '[nM']]],2)</f>
        <v>0.12</v>
      </c>
      <c r="N123" s="1">
        <f>ROUND(Table1[[#This Row],[BALB/3T3 '[nM']]]/Table1[[#This Row],[MCF-7 '[nM']]],2)</f>
        <v>9.11</v>
      </c>
      <c r="O123" s="1">
        <v>-8.6999999999999993</v>
      </c>
    </row>
    <row r="124" spans="1:15" ht="300" customHeight="1" x14ac:dyDescent="0.25">
      <c r="A124" s="1">
        <v>123</v>
      </c>
      <c r="C124" s="4" t="s">
        <v>129</v>
      </c>
      <c r="D124" s="1">
        <v>27.3</v>
      </c>
      <c r="E124" s="3">
        <v>9.4994736696303459</v>
      </c>
      <c r="F124" s="3">
        <v>8.0000000000000036</v>
      </c>
      <c r="G124" s="3">
        <v>0.90000000000000069</v>
      </c>
      <c r="H124" s="3">
        <v>63.148433596498613</v>
      </c>
      <c r="I124" s="3">
        <v>13.990784848594689</v>
      </c>
      <c r="J124" s="1">
        <f>ROUND(Table1[[#This Row],[LoVo/DX '[nM']]]/Table1[[#This Row],[LoVo '[nM']]],2)</f>
        <v>70.16</v>
      </c>
      <c r="K124" s="1">
        <f>ROUND(Table1[[#This Row],[BALB/3T3 '[nM']]]/Table1[[#This Row],[A549 '[nM']]],2)</f>
        <v>0.84</v>
      </c>
      <c r="L124" s="1">
        <f>ROUND(Table1[[#This Row],[BALB/3T3 '[nM']]]/Table1[[#This Row],[LoVo '[nM']]],2)</f>
        <v>8.89</v>
      </c>
      <c r="M124" s="1">
        <f>ROUND(Table1[[#This Row],[BALB/3T3 '[nM']]]/Table1[[#This Row],[LoVo/DX '[nM']]],2)</f>
        <v>0.13</v>
      </c>
      <c r="N124" s="1">
        <f>ROUND(Table1[[#This Row],[BALB/3T3 '[nM']]]/Table1[[#This Row],[MCF-7 '[nM']]],2)</f>
        <v>0.56999999999999995</v>
      </c>
      <c r="O124" s="1">
        <v>-7.2</v>
      </c>
    </row>
    <row r="125" spans="1:15" ht="300" customHeight="1" x14ac:dyDescent="0.25">
      <c r="A125" s="1">
        <v>124</v>
      </c>
      <c r="C125" s="4" t="s">
        <v>130</v>
      </c>
      <c r="D125" s="1">
        <v>21.42</v>
      </c>
      <c r="E125" s="3">
        <v>13.1</v>
      </c>
      <c r="F125" s="3">
        <v>9.0829510622924783</v>
      </c>
      <c r="G125" s="3">
        <v>5.7</v>
      </c>
      <c r="H125" s="3">
        <v>209.02550226753539</v>
      </c>
      <c r="I125" s="3">
        <v>9.7427735187656381</v>
      </c>
      <c r="J125" s="1">
        <f>ROUND(Table1[[#This Row],[LoVo/DX '[nM']]]/Table1[[#This Row],[LoVo '[nM']]],2)</f>
        <v>36.67</v>
      </c>
      <c r="K125" s="1">
        <f>ROUND(Table1[[#This Row],[BALB/3T3 '[nM']]]/Table1[[#This Row],[A549 '[nM']]],2)</f>
        <v>0.69</v>
      </c>
      <c r="L125" s="1">
        <f>ROUND(Table1[[#This Row],[BALB/3T3 '[nM']]]/Table1[[#This Row],[LoVo '[nM']]],2)</f>
        <v>1.59</v>
      </c>
      <c r="M125" s="1">
        <f>ROUND(Table1[[#This Row],[BALB/3T3 '[nM']]]/Table1[[#This Row],[LoVo/DX '[nM']]],2)</f>
        <v>0.04</v>
      </c>
      <c r="N125" s="1">
        <f>ROUND(Table1[[#This Row],[BALB/3T3 '[nM']]]/Table1[[#This Row],[MCF-7 '[nM']]],2)</f>
        <v>0.93</v>
      </c>
      <c r="O125" s="1">
        <v>-7.8</v>
      </c>
    </row>
    <row r="126" spans="1:15" ht="300" customHeight="1" x14ac:dyDescent="0.25">
      <c r="A126" s="1">
        <v>125</v>
      </c>
      <c r="C126" s="4" t="s">
        <v>131</v>
      </c>
      <c r="D126" s="1">
        <v>61.16</v>
      </c>
      <c r="E126" s="3">
        <v>9.5073655657074791</v>
      </c>
      <c r="F126" s="3">
        <v>9.0829510622924783</v>
      </c>
      <c r="G126" s="3">
        <v>17.46049604742133</v>
      </c>
      <c r="H126" s="3">
        <v>138.8349969741609</v>
      </c>
      <c r="I126" s="3">
        <v>9.4999999999999964</v>
      </c>
      <c r="J126" s="1">
        <f>ROUND(Table1[[#This Row],[LoVo/DX '[nM']]]/Table1[[#This Row],[LoVo '[nM']]],2)</f>
        <v>7.95</v>
      </c>
      <c r="K126" s="1">
        <f>ROUND(Table1[[#This Row],[BALB/3T3 '[nM']]]/Table1[[#This Row],[A549 '[nM']]],2)</f>
        <v>0.96</v>
      </c>
      <c r="L126" s="1">
        <f>ROUND(Table1[[#This Row],[BALB/3T3 '[nM']]]/Table1[[#This Row],[LoVo '[nM']]],2)</f>
        <v>0.52</v>
      </c>
      <c r="M126" s="1">
        <f>ROUND(Table1[[#This Row],[BALB/3T3 '[nM']]]/Table1[[#This Row],[LoVo/DX '[nM']]],2)</f>
        <v>7.0000000000000007E-2</v>
      </c>
      <c r="N126" s="1">
        <f>ROUND(Table1[[#This Row],[BALB/3T3 '[nM']]]/Table1[[#This Row],[MCF-7 '[nM']]],2)</f>
        <v>0.96</v>
      </c>
      <c r="O126" s="1">
        <v>-8.6999999999999993</v>
      </c>
    </row>
    <row r="127" spans="1:15" ht="300" customHeight="1" x14ac:dyDescent="0.25">
      <c r="A127" s="1">
        <v>126</v>
      </c>
      <c r="C127" s="4" t="s">
        <v>132</v>
      </c>
      <c r="D127" s="1">
        <v>37.15</v>
      </c>
      <c r="E127" s="3">
        <v>28.583211855912861</v>
      </c>
      <c r="F127" s="3">
        <v>9.1651513899116832</v>
      </c>
      <c r="G127" s="3">
        <v>10</v>
      </c>
      <c r="H127" s="3">
        <v>968.43979505135451</v>
      </c>
      <c r="I127" s="3">
        <v>30.446650444081001</v>
      </c>
      <c r="J127" s="1">
        <f>ROUND(Table1[[#This Row],[LoVo/DX '[nM']]]/Table1[[#This Row],[LoVo '[nM']]],2)</f>
        <v>96.84</v>
      </c>
      <c r="K127" s="1">
        <f>ROUND(Table1[[#This Row],[BALB/3T3 '[nM']]]/Table1[[#This Row],[A549 '[nM']]],2)</f>
        <v>0.32</v>
      </c>
      <c r="L127" s="1">
        <f>ROUND(Table1[[#This Row],[BALB/3T3 '[nM']]]/Table1[[#This Row],[LoVo '[nM']]],2)</f>
        <v>0.92</v>
      </c>
      <c r="M127" s="1">
        <f>ROUND(Table1[[#This Row],[BALB/3T3 '[nM']]]/Table1[[#This Row],[LoVo/DX '[nM']]],2)</f>
        <v>0.01</v>
      </c>
      <c r="N127" s="1">
        <f>ROUND(Table1[[#This Row],[BALB/3T3 '[nM']]]/Table1[[#This Row],[MCF-7 '[nM']]],2)</f>
        <v>0.3</v>
      </c>
      <c r="O127" s="1">
        <v>-7.8</v>
      </c>
    </row>
    <row r="128" spans="1:15" ht="300" customHeight="1" x14ac:dyDescent="0.25">
      <c r="A128" s="1">
        <v>127</v>
      </c>
      <c r="C128" s="4" t="s">
        <v>133</v>
      </c>
      <c r="D128" s="1">
        <v>52.78</v>
      </c>
      <c r="E128" s="3">
        <v>12.132600710482491</v>
      </c>
      <c r="F128" s="3">
        <v>15.94365077389743</v>
      </c>
      <c r="G128" s="3">
        <v>8.5701047025844943</v>
      </c>
      <c r="H128" s="3">
        <v>127.8270151105468</v>
      </c>
      <c r="I128" s="3">
        <v>31.962899711474819</v>
      </c>
      <c r="J128" s="1">
        <f>ROUND(Table1[[#This Row],[LoVo/DX '[nM']]]/Table1[[#This Row],[LoVo '[nM']]],2)</f>
        <v>14.92</v>
      </c>
      <c r="K128" s="1">
        <f>ROUND(Table1[[#This Row],[BALB/3T3 '[nM']]]/Table1[[#This Row],[A549 '[nM']]],2)</f>
        <v>1.31</v>
      </c>
      <c r="L128" s="1">
        <f>ROUND(Table1[[#This Row],[BALB/3T3 '[nM']]]/Table1[[#This Row],[LoVo '[nM']]],2)</f>
        <v>1.86</v>
      </c>
      <c r="M128" s="1">
        <f>ROUND(Table1[[#This Row],[BALB/3T3 '[nM']]]/Table1[[#This Row],[LoVo/DX '[nM']]],2)</f>
        <v>0.12</v>
      </c>
      <c r="N128" s="1">
        <f>ROUND(Table1[[#This Row],[BALB/3T3 '[nM']]]/Table1[[#This Row],[MCF-7 '[nM']]],2)</f>
        <v>0.5</v>
      </c>
      <c r="O128" s="1">
        <v>-8.4</v>
      </c>
    </row>
    <row r="129" spans="1:15" ht="300" customHeight="1" x14ac:dyDescent="0.25">
      <c r="A129" s="1">
        <v>128</v>
      </c>
      <c r="C129" s="4" t="s">
        <v>134</v>
      </c>
      <c r="D129" s="1">
        <v>23.14</v>
      </c>
      <c r="E129" s="3">
        <v>32.18695387886217</v>
      </c>
      <c r="F129" s="3">
        <v>25.099800796022279</v>
      </c>
      <c r="G129" s="3">
        <v>8.5701047025844943</v>
      </c>
      <c r="H129" s="3">
        <v>403.32830061492263</v>
      </c>
      <c r="I129" s="3">
        <v>136.65213849804681</v>
      </c>
      <c r="J129" s="1">
        <f>ROUND(Table1[[#This Row],[LoVo/DX '[nM']]]/Table1[[#This Row],[LoVo '[nM']]],2)</f>
        <v>47.06</v>
      </c>
      <c r="K129" s="1">
        <f>ROUND(Table1[[#This Row],[BALB/3T3 '[nM']]]/Table1[[#This Row],[A549 '[nM']]],2)</f>
        <v>0.78</v>
      </c>
      <c r="L129" s="1">
        <f>ROUND(Table1[[#This Row],[BALB/3T3 '[nM']]]/Table1[[#This Row],[LoVo '[nM']]],2)</f>
        <v>2.93</v>
      </c>
      <c r="M129" s="1">
        <f>ROUND(Table1[[#This Row],[BALB/3T3 '[nM']]]/Table1[[#This Row],[LoVo/DX '[nM']]],2)</f>
        <v>0.06</v>
      </c>
      <c r="N129" s="1">
        <f>ROUND(Table1[[#This Row],[BALB/3T3 '[nM']]]/Table1[[#This Row],[MCF-7 '[nM']]],2)</f>
        <v>0.18</v>
      </c>
      <c r="O129" s="1">
        <v>-7.5</v>
      </c>
    </row>
    <row r="130" spans="1:15" ht="300" customHeight="1" x14ac:dyDescent="0.25">
      <c r="A130" s="1">
        <v>129</v>
      </c>
      <c r="C130" s="4" t="s">
        <v>135</v>
      </c>
      <c r="D130" s="1">
        <v>39.03</v>
      </c>
      <c r="E130" s="3">
        <v>4.8989794855663584</v>
      </c>
      <c r="F130" s="3">
        <v>14.000000000000011</v>
      </c>
      <c r="G130" s="3">
        <v>15.32162935939658</v>
      </c>
      <c r="H130" s="3">
        <v>298.51230131775122</v>
      </c>
      <c r="I130" s="3">
        <v>9.0912527142841064</v>
      </c>
      <c r="J130" s="1">
        <f>ROUND(Table1[[#This Row],[LoVo/DX '[nM']]]/Table1[[#This Row],[LoVo '[nM']]],2)</f>
        <v>19.48</v>
      </c>
      <c r="K130" s="1">
        <f>ROUND(Table1[[#This Row],[BALB/3T3 '[nM']]]/Table1[[#This Row],[A549 '[nM']]],2)</f>
        <v>2.86</v>
      </c>
      <c r="L130" s="1">
        <f>ROUND(Table1[[#This Row],[BALB/3T3 '[nM']]]/Table1[[#This Row],[LoVo '[nM']]],2)</f>
        <v>0.91</v>
      </c>
      <c r="M130" s="1">
        <f>ROUND(Table1[[#This Row],[BALB/3T3 '[nM']]]/Table1[[#This Row],[LoVo/DX '[nM']]],2)</f>
        <v>0.05</v>
      </c>
      <c r="N130" s="1">
        <f>ROUND(Table1[[#This Row],[BALB/3T3 '[nM']]]/Table1[[#This Row],[MCF-7 '[nM']]],2)</f>
        <v>1.54</v>
      </c>
      <c r="O130" s="1">
        <v>-8.6</v>
      </c>
    </row>
    <row r="131" spans="1:15" ht="300" customHeight="1" x14ac:dyDescent="0.25">
      <c r="A131" s="1">
        <v>130</v>
      </c>
      <c r="C131" s="4" t="s">
        <v>136</v>
      </c>
      <c r="D131" s="1">
        <v>37.72</v>
      </c>
      <c r="E131" s="3">
        <v>7.7562877718661341</v>
      </c>
      <c r="F131" s="3">
        <v>12.868566353716339</v>
      </c>
      <c r="G131" s="3">
        <v>8.5701047025844943</v>
      </c>
      <c r="H131" s="3">
        <v>37.603926605095708</v>
      </c>
      <c r="I131" s="3">
        <v>8.5704411560969245</v>
      </c>
      <c r="J131" s="1">
        <f>ROUND(Table1[[#This Row],[LoVo/DX '[nM']]]/Table1[[#This Row],[LoVo '[nM']]],2)</f>
        <v>4.3899999999999997</v>
      </c>
      <c r="K131" s="1">
        <f>ROUND(Table1[[#This Row],[BALB/3T3 '[nM']]]/Table1[[#This Row],[A549 '[nM']]],2)</f>
        <v>1.66</v>
      </c>
      <c r="L131" s="1">
        <f>ROUND(Table1[[#This Row],[BALB/3T3 '[nM']]]/Table1[[#This Row],[LoVo '[nM']]],2)</f>
        <v>1.5</v>
      </c>
      <c r="M131" s="1">
        <f>ROUND(Table1[[#This Row],[BALB/3T3 '[nM']]]/Table1[[#This Row],[LoVo/DX '[nM']]],2)</f>
        <v>0.34</v>
      </c>
      <c r="N131" s="1">
        <f>ROUND(Table1[[#This Row],[BALB/3T3 '[nM']]]/Table1[[#This Row],[MCF-7 '[nM']]],2)</f>
        <v>1.5</v>
      </c>
      <c r="O131" s="1">
        <v>-8.8000000000000007</v>
      </c>
    </row>
    <row r="132" spans="1:15" ht="300" customHeight="1" x14ac:dyDescent="0.25">
      <c r="A132" s="1">
        <v>131</v>
      </c>
      <c r="C132" s="4" t="s">
        <v>137</v>
      </c>
      <c r="D132" s="1">
        <v>42.5</v>
      </c>
      <c r="E132" s="3">
        <v>7.2938330115241889</v>
      </c>
      <c r="F132" s="3">
        <v>17.320508075688771</v>
      </c>
      <c r="G132" s="3">
        <v>12.400751262797209</v>
      </c>
      <c r="H132" s="3">
        <v>1067.0155188945539</v>
      </c>
      <c r="I132" s="3">
        <v>13.416494131666701</v>
      </c>
      <c r="J132" s="1">
        <f>ROUND(Table1[[#This Row],[LoVo/DX '[nM']]]/Table1[[#This Row],[LoVo '[nM']]],2)</f>
        <v>86.04</v>
      </c>
      <c r="K132" s="1">
        <f>ROUND(Table1[[#This Row],[BALB/3T3 '[nM']]]/Table1[[#This Row],[A549 '[nM']]],2)</f>
        <v>2.37</v>
      </c>
      <c r="L132" s="1">
        <f>ROUND(Table1[[#This Row],[BALB/3T3 '[nM']]]/Table1[[#This Row],[LoVo '[nM']]],2)</f>
        <v>1.4</v>
      </c>
      <c r="M132" s="1">
        <f>ROUND(Table1[[#This Row],[BALB/3T3 '[nM']]]/Table1[[#This Row],[LoVo/DX '[nM']]],2)</f>
        <v>0.02</v>
      </c>
      <c r="N132" s="1">
        <f>ROUND(Table1[[#This Row],[BALB/3T3 '[nM']]]/Table1[[#This Row],[MCF-7 '[nM']]],2)</f>
        <v>1.29</v>
      </c>
      <c r="O132" s="1">
        <v>-8.3000000000000007</v>
      </c>
    </row>
    <row r="133" spans="1:15" ht="300" customHeight="1" x14ac:dyDescent="0.25">
      <c r="A133" s="1">
        <v>132</v>
      </c>
      <c r="C133" s="4" t="s">
        <v>138</v>
      </c>
      <c r="D133" s="1">
        <v>40.18</v>
      </c>
      <c r="E133" s="3">
        <v>243.4255533012097</v>
      </c>
      <c r="F133" s="3">
        <v>1219.3440859740961</v>
      </c>
      <c r="G133" s="3">
        <v>648.49055505843671</v>
      </c>
      <c r="H133" s="3">
        <v>1627.825524342056</v>
      </c>
      <c r="I133" s="3">
        <v>238.8511704485671</v>
      </c>
      <c r="J133" s="1">
        <f>ROUND(Table1[[#This Row],[LoVo/DX '[nM']]]/Table1[[#This Row],[LoVo '[nM']]],2)</f>
        <v>2.5099999999999998</v>
      </c>
      <c r="K133" s="1">
        <f>ROUND(Table1[[#This Row],[BALB/3T3 '[nM']]]/Table1[[#This Row],[A549 '[nM']]],2)</f>
        <v>5.01</v>
      </c>
      <c r="L133" s="1">
        <f>ROUND(Table1[[#This Row],[BALB/3T3 '[nM']]]/Table1[[#This Row],[LoVo '[nM']]],2)</f>
        <v>1.88</v>
      </c>
      <c r="M133" s="1">
        <f>ROUND(Table1[[#This Row],[BALB/3T3 '[nM']]]/Table1[[#This Row],[LoVo/DX '[nM']]],2)</f>
        <v>0.75</v>
      </c>
      <c r="N133" s="1">
        <f>ROUND(Table1[[#This Row],[BALB/3T3 '[nM']]]/Table1[[#This Row],[MCF-7 '[nM']]],2)</f>
        <v>5.1100000000000003</v>
      </c>
      <c r="O133" s="1">
        <v>-7.2</v>
      </c>
    </row>
    <row r="134" spans="1:15" ht="300" customHeight="1" x14ac:dyDescent="0.25">
      <c r="A134" s="1">
        <v>133</v>
      </c>
      <c r="C134" s="4" t="s">
        <v>139</v>
      </c>
      <c r="D134" s="1">
        <v>55.36</v>
      </c>
      <c r="E134" s="3">
        <v>285.30685235374222</v>
      </c>
      <c r="F134" s="3">
        <v>5.4221766846903856</v>
      </c>
      <c r="G134" s="3">
        <v>1.100000000000001</v>
      </c>
      <c r="H134" s="3">
        <v>72.221072461471238</v>
      </c>
      <c r="I134" s="3">
        <v>9.4346390608791246</v>
      </c>
      <c r="J134" s="1">
        <f>ROUND(Table1[[#This Row],[LoVo/DX '[nM']]]/Table1[[#This Row],[LoVo '[nM']]],2)</f>
        <v>65.66</v>
      </c>
      <c r="K134" s="1">
        <f>ROUND(Table1[[#This Row],[BALB/3T3 '[nM']]]/Table1[[#This Row],[A549 '[nM']]],2)</f>
        <v>0.02</v>
      </c>
      <c r="L134" s="1">
        <f>ROUND(Table1[[#This Row],[BALB/3T3 '[nM']]]/Table1[[#This Row],[LoVo '[nM']]],2)</f>
        <v>4.93</v>
      </c>
      <c r="M134" s="1">
        <f>ROUND(Table1[[#This Row],[BALB/3T3 '[nM']]]/Table1[[#This Row],[LoVo/DX '[nM']]],2)</f>
        <v>0.08</v>
      </c>
      <c r="N134" s="1">
        <f>ROUND(Table1[[#This Row],[BALB/3T3 '[nM']]]/Table1[[#This Row],[MCF-7 '[nM']]],2)</f>
        <v>0.56999999999999995</v>
      </c>
      <c r="O134" s="1">
        <v>-7.6</v>
      </c>
    </row>
    <row r="135" spans="1:15" ht="300" customHeight="1" x14ac:dyDescent="0.25">
      <c r="A135" s="1">
        <v>134</v>
      </c>
      <c r="C135" s="4" t="s">
        <v>140</v>
      </c>
      <c r="D135" s="1">
        <v>40.19</v>
      </c>
      <c r="E135" s="3">
        <v>8.7120606058498087</v>
      </c>
      <c r="F135" s="3">
        <v>23.679104712805358</v>
      </c>
      <c r="G135" s="3">
        <v>8.5701047025844943</v>
      </c>
      <c r="H135" s="3">
        <v>4132.0402765874387</v>
      </c>
      <c r="I135" s="3">
        <v>13.043326787967519</v>
      </c>
      <c r="J135" s="1">
        <f>ROUND(Table1[[#This Row],[LoVo/DX '[nM']]]/Table1[[#This Row],[LoVo '[nM']]],2)</f>
        <v>482.15</v>
      </c>
      <c r="K135" s="1">
        <f>ROUND(Table1[[#This Row],[BALB/3T3 '[nM']]]/Table1[[#This Row],[A549 '[nM']]],2)</f>
        <v>2.72</v>
      </c>
      <c r="L135" s="1">
        <f>ROUND(Table1[[#This Row],[BALB/3T3 '[nM']]]/Table1[[#This Row],[LoVo '[nM']]],2)</f>
        <v>2.76</v>
      </c>
      <c r="M135" s="1">
        <f>ROUND(Table1[[#This Row],[BALB/3T3 '[nM']]]/Table1[[#This Row],[LoVo/DX '[nM']]],2)</f>
        <v>0.01</v>
      </c>
      <c r="N135" s="1">
        <f>ROUND(Table1[[#This Row],[BALB/3T3 '[nM']]]/Table1[[#This Row],[MCF-7 '[nM']]],2)</f>
        <v>1.82</v>
      </c>
      <c r="O135" s="1">
        <v>-9</v>
      </c>
    </row>
    <row r="136" spans="1:15" ht="300" customHeight="1" x14ac:dyDescent="0.25">
      <c r="A136" s="1">
        <v>135</v>
      </c>
      <c r="C136" s="4" t="s">
        <v>141</v>
      </c>
      <c r="D136" s="1">
        <v>32.46</v>
      </c>
      <c r="E136" s="3">
        <v>37.999999999999993</v>
      </c>
      <c r="F136" s="3">
        <v>20.83266665599967</v>
      </c>
      <c r="G136" s="3">
        <v>26.999999999999979</v>
      </c>
      <c r="H136" s="3">
        <v>400.15487095486048</v>
      </c>
      <c r="I136" s="3">
        <v>13.29879952230195</v>
      </c>
      <c r="J136" s="1">
        <f>ROUND(Table1[[#This Row],[LoVo/DX '[nM']]]/Table1[[#This Row],[LoVo '[nM']]],2)</f>
        <v>14.82</v>
      </c>
      <c r="K136" s="1">
        <f>ROUND(Table1[[#This Row],[BALB/3T3 '[nM']]]/Table1[[#This Row],[A549 '[nM']]],2)</f>
        <v>0.55000000000000004</v>
      </c>
      <c r="L136" s="1">
        <f>ROUND(Table1[[#This Row],[BALB/3T3 '[nM']]]/Table1[[#This Row],[LoVo '[nM']]],2)</f>
        <v>0.77</v>
      </c>
      <c r="M136" s="1">
        <f>ROUND(Table1[[#This Row],[BALB/3T3 '[nM']]]/Table1[[#This Row],[LoVo/DX '[nM']]],2)</f>
        <v>0.05</v>
      </c>
      <c r="N136" s="1">
        <f>ROUND(Table1[[#This Row],[BALB/3T3 '[nM']]]/Table1[[#This Row],[MCF-7 '[nM']]],2)</f>
        <v>1.57</v>
      </c>
      <c r="O136" s="1">
        <v>-6.9</v>
      </c>
    </row>
    <row r="137" spans="1:15" ht="300" customHeight="1" x14ac:dyDescent="0.25">
      <c r="A137" s="1">
        <v>136</v>
      </c>
      <c r="C137" s="4" t="s">
        <v>142</v>
      </c>
      <c r="D137" s="1">
        <v>47.41</v>
      </c>
      <c r="E137" s="3">
        <v>4.6904157598234324</v>
      </c>
      <c r="F137" s="3">
        <v>9.0829510622924783</v>
      </c>
      <c r="G137" s="3">
        <v>5.7</v>
      </c>
      <c r="H137" s="3">
        <v>341.68962781559452</v>
      </c>
      <c r="I137" s="3">
        <v>9.7932551117500726</v>
      </c>
      <c r="J137" s="1">
        <f>ROUND(Table1[[#This Row],[LoVo/DX '[nM']]]/Table1[[#This Row],[LoVo '[nM']]],2)</f>
        <v>59.95</v>
      </c>
      <c r="K137" s="1">
        <f>ROUND(Table1[[#This Row],[BALB/3T3 '[nM']]]/Table1[[#This Row],[A549 '[nM']]],2)</f>
        <v>1.94</v>
      </c>
      <c r="L137" s="1">
        <f>ROUND(Table1[[#This Row],[BALB/3T3 '[nM']]]/Table1[[#This Row],[LoVo '[nM']]],2)</f>
        <v>1.59</v>
      </c>
      <c r="M137" s="1">
        <f>ROUND(Table1[[#This Row],[BALB/3T3 '[nM']]]/Table1[[#This Row],[LoVo/DX '[nM']]],2)</f>
        <v>0.03</v>
      </c>
      <c r="N137" s="1">
        <f>ROUND(Table1[[#This Row],[BALB/3T3 '[nM']]]/Table1[[#This Row],[MCF-7 '[nM']]],2)</f>
        <v>0.93</v>
      </c>
      <c r="O137" s="1">
        <v>-7.9</v>
      </c>
    </row>
    <row r="138" spans="1:15" ht="300" customHeight="1" x14ac:dyDescent="0.25">
      <c r="A138" s="1">
        <v>137</v>
      </c>
      <c r="C138" s="4" t="s">
        <v>143</v>
      </c>
      <c r="D138" s="1">
        <v>24.37</v>
      </c>
      <c r="E138" s="3">
        <v>285.30685235374222</v>
      </c>
      <c r="F138" s="3">
        <v>26.457513110645909</v>
      </c>
      <c r="G138" s="3">
        <v>8.5701047025844943</v>
      </c>
      <c r="H138" s="3">
        <v>248.63524957700429</v>
      </c>
      <c r="I138" s="3">
        <v>9.8694702790838313</v>
      </c>
      <c r="J138" s="1">
        <f>ROUND(Table1[[#This Row],[LoVo/DX '[nM']]]/Table1[[#This Row],[LoVo '[nM']]],2)</f>
        <v>29.01</v>
      </c>
      <c r="K138" s="1">
        <f>ROUND(Table1[[#This Row],[BALB/3T3 '[nM']]]/Table1[[#This Row],[A549 '[nM']]],2)</f>
        <v>0.09</v>
      </c>
      <c r="L138" s="1">
        <f>ROUND(Table1[[#This Row],[BALB/3T3 '[nM']]]/Table1[[#This Row],[LoVo '[nM']]],2)</f>
        <v>3.09</v>
      </c>
      <c r="M138" s="1">
        <f>ROUND(Table1[[#This Row],[BALB/3T3 '[nM']]]/Table1[[#This Row],[LoVo/DX '[nM']]],2)</f>
        <v>0.11</v>
      </c>
      <c r="N138" s="1">
        <f>ROUND(Table1[[#This Row],[BALB/3T3 '[nM']]]/Table1[[#This Row],[MCF-7 '[nM']]],2)</f>
        <v>2.68</v>
      </c>
      <c r="O138" s="1">
        <v>-8.4</v>
      </c>
    </row>
    <row r="139" spans="1:15" ht="300" customHeight="1" x14ac:dyDescent="0.25">
      <c r="A139" s="1">
        <v>138</v>
      </c>
      <c r="C139" s="4" t="s">
        <v>144</v>
      </c>
      <c r="D139" s="1">
        <v>55.1</v>
      </c>
      <c r="E139" s="3">
        <v>12.84523257866514</v>
      </c>
      <c r="F139" s="3">
        <v>13.04223907157051</v>
      </c>
      <c r="G139" s="3">
        <v>8.5701047025844943</v>
      </c>
      <c r="H139" s="3">
        <v>1801.1675667102049</v>
      </c>
      <c r="I139" s="3">
        <v>8.9212889341066113</v>
      </c>
      <c r="J139" s="1">
        <f>ROUND(Table1[[#This Row],[LoVo/DX '[nM']]]/Table1[[#This Row],[LoVo '[nM']]],2)</f>
        <v>210.17</v>
      </c>
      <c r="K139" s="1">
        <f>ROUND(Table1[[#This Row],[BALB/3T3 '[nM']]]/Table1[[#This Row],[A549 '[nM']]],2)</f>
        <v>1.02</v>
      </c>
      <c r="L139" s="1">
        <f>ROUND(Table1[[#This Row],[BALB/3T3 '[nM']]]/Table1[[#This Row],[LoVo '[nM']]],2)</f>
        <v>1.52</v>
      </c>
      <c r="M139" s="1">
        <f>ROUND(Table1[[#This Row],[BALB/3T3 '[nM']]]/Table1[[#This Row],[LoVo/DX '[nM']]],2)</f>
        <v>0.01</v>
      </c>
      <c r="N139" s="1">
        <f>ROUND(Table1[[#This Row],[BALB/3T3 '[nM']]]/Table1[[#This Row],[MCF-7 '[nM']]],2)</f>
        <v>1.46</v>
      </c>
      <c r="O139" s="1">
        <v>-8.3000000000000007</v>
      </c>
    </row>
    <row r="140" spans="1:15" ht="300" customHeight="1" x14ac:dyDescent="0.25">
      <c r="A140" s="1">
        <v>139</v>
      </c>
      <c r="C140" s="4" t="s">
        <v>145</v>
      </c>
      <c r="D140" s="1">
        <v>22.43</v>
      </c>
      <c r="E140" s="3">
        <v>8.9050547443572778</v>
      </c>
      <c r="F140" s="3">
        <v>6.2000000000000064</v>
      </c>
      <c r="G140" s="3">
        <v>8.5701047025844943</v>
      </c>
      <c r="H140" s="3">
        <v>10.96043169458081</v>
      </c>
      <c r="I140" s="3">
        <v>9.8694702790838313</v>
      </c>
      <c r="J140" s="1">
        <f>ROUND(Table1[[#This Row],[LoVo/DX '[nM']]]/Table1[[#This Row],[LoVo '[nM']]],2)</f>
        <v>1.28</v>
      </c>
      <c r="K140" s="1">
        <f>ROUND(Table1[[#This Row],[BALB/3T3 '[nM']]]/Table1[[#This Row],[A549 '[nM']]],2)</f>
        <v>0.7</v>
      </c>
      <c r="L140" s="1">
        <f>ROUND(Table1[[#This Row],[BALB/3T3 '[nM']]]/Table1[[#This Row],[LoVo '[nM']]],2)</f>
        <v>0.72</v>
      </c>
      <c r="M140" s="1">
        <f>ROUND(Table1[[#This Row],[BALB/3T3 '[nM']]]/Table1[[#This Row],[LoVo/DX '[nM']]],2)</f>
        <v>0.56999999999999995</v>
      </c>
      <c r="N140" s="1">
        <f>ROUND(Table1[[#This Row],[BALB/3T3 '[nM']]]/Table1[[#This Row],[MCF-7 '[nM']]],2)</f>
        <v>0.63</v>
      </c>
      <c r="O140" s="1">
        <v>-7.6</v>
      </c>
    </row>
    <row r="141" spans="1:15" ht="300" customHeight="1" x14ac:dyDescent="0.25">
      <c r="A141" s="1">
        <v>140</v>
      </c>
      <c r="C141" s="4" t="s">
        <v>146</v>
      </c>
      <c r="D141" s="1">
        <v>19.97</v>
      </c>
      <c r="E141" s="3">
        <v>12.84523257866514</v>
      </c>
      <c r="F141" s="3">
        <v>6.2000000000000064</v>
      </c>
      <c r="G141" s="3">
        <v>8.5701047025844943</v>
      </c>
      <c r="H141" s="3">
        <v>24.580830089455699</v>
      </c>
      <c r="I141" s="3">
        <v>9.8694702790838313</v>
      </c>
      <c r="J141" s="1">
        <f>ROUND(Table1[[#This Row],[LoVo/DX '[nM']]]/Table1[[#This Row],[LoVo '[nM']]],2)</f>
        <v>2.87</v>
      </c>
      <c r="K141" s="1">
        <f>ROUND(Table1[[#This Row],[BALB/3T3 '[nM']]]/Table1[[#This Row],[A549 '[nM']]],2)</f>
        <v>0.48</v>
      </c>
      <c r="L141" s="1">
        <f>ROUND(Table1[[#This Row],[BALB/3T3 '[nM']]]/Table1[[#This Row],[LoVo '[nM']]],2)</f>
        <v>0.72</v>
      </c>
      <c r="M141" s="1">
        <f>ROUND(Table1[[#This Row],[BALB/3T3 '[nM']]]/Table1[[#This Row],[LoVo/DX '[nM']]],2)</f>
        <v>0.25</v>
      </c>
      <c r="N141" s="1">
        <f>ROUND(Table1[[#This Row],[BALB/3T3 '[nM']]]/Table1[[#This Row],[MCF-7 '[nM']]],2)</f>
        <v>0.63</v>
      </c>
      <c r="O141" s="1">
        <v>-7.9</v>
      </c>
    </row>
    <row r="142" spans="1:15" ht="300" customHeight="1" x14ac:dyDescent="0.25">
      <c r="A142" s="1">
        <v>141</v>
      </c>
      <c r="C142" s="4" t="s">
        <v>147</v>
      </c>
      <c r="D142" s="1">
        <v>20.76</v>
      </c>
      <c r="E142" s="3">
        <v>4.6904157598234324</v>
      </c>
      <c r="F142" s="3">
        <v>8.3976187100868138</v>
      </c>
      <c r="G142" s="3">
        <v>6.2093105955838892</v>
      </c>
      <c r="H142" s="3">
        <v>352.19598622593651</v>
      </c>
      <c r="I142" s="3">
        <v>10.57676171824192</v>
      </c>
      <c r="J142" s="1">
        <f>ROUND(Table1[[#This Row],[LoVo/DX '[nM']]]/Table1[[#This Row],[LoVo '[nM']]],2)</f>
        <v>56.72</v>
      </c>
      <c r="K142" s="1">
        <f>ROUND(Table1[[#This Row],[BALB/3T3 '[nM']]]/Table1[[#This Row],[A549 '[nM']]],2)</f>
        <v>1.79</v>
      </c>
      <c r="L142" s="1">
        <f>ROUND(Table1[[#This Row],[BALB/3T3 '[nM']]]/Table1[[#This Row],[LoVo '[nM']]],2)</f>
        <v>1.35</v>
      </c>
      <c r="M142" s="1">
        <f>ROUND(Table1[[#This Row],[BALB/3T3 '[nM']]]/Table1[[#This Row],[LoVo/DX '[nM']]],2)</f>
        <v>0.02</v>
      </c>
      <c r="N142" s="1">
        <f>ROUND(Table1[[#This Row],[BALB/3T3 '[nM']]]/Table1[[#This Row],[MCF-7 '[nM']]],2)</f>
        <v>0.79</v>
      </c>
      <c r="O142" s="1">
        <v>-7.3</v>
      </c>
    </row>
    <row r="143" spans="1:15" ht="300" customHeight="1" x14ac:dyDescent="0.25">
      <c r="A143" s="1">
        <v>142</v>
      </c>
      <c r="C143" s="4" t="s">
        <v>148</v>
      </c>
      <c r="D143" s="1">
        <v>34.04</v>
      </c>
      <c r="E143" s="3">
        <v>252.42820761555129</v>
      </c>
      <c r="F143" s="3">
        <v>707.99999999999977</v>
      </c>
      <c r="G143" s="3">
        <v>134.38749941865859</v>
      </c>
      <c r="H143" s="3">
        <v>2610.9245728273718</v>
      </c>
      <c r="I143" s="3">
        <v>100.38680522143559</v>
      </c>
      <c r="J143" s="1">
        <f>ROUND(Table1[[#This Row],[LoVo/DX '[nM']]]/Table1[[#This Row],[LoVo '[nM']]],2)</f>
        <v>19.43</v>
      </c>
      <c r="K143" s="1">
        <f>ROUND(Table1[[#This Row],[BALB/3T3 '[nM']]]/Table1[[#This Row],[A549 '[nM']]],2)</f>
        <v>2.8</v>
      </c>
      <c r="L143" s="1">
        <f>ROUND(Table1[[#This Row],[BALB/3T3 '[nM']]]/Table1[[#This Row],[LoVo '[nM']]],2)</f>
        <v>5.27</v>
      </c>
      <c r="M143" s="1">
        <f>ROUND(Table1[[#This Row],[BALB/3T3 '[nM']]]/Table1[[#This Row],[LoVo/DX '[nM']]],2)</f>
        <v>0.27</v>
      </c>
      <c r="N143" s="1">
        <f>ROUND(Table1[[#This Row],[BALB/3T3 '[nM']]]/Table1[[#This Row],[MCF-7 '[nM']]],2)</f>
        <v>7.05</v>
      </c>
      <c r="O143" s="1">
        <v>-7.6</v>
      </c>
    </row>
    <row r="144" spans="1:15" ht="300" customHeight="1" x14ac:dyDescent="0.25">
      <c r="A144" s="1">
        <v>143</v>
      </c>
      <c r="C144" s="4" t="s">
        <v>149</v>
      </c>
      <c r="D144" s="1">
        <v>28.15</v>
      </c>
      <c r="E144" s="3">
        <v>10.119288512538819</v>
      </c>
      <c r="F144" s="3">
        <v>31.368774282716199</v>
      </c>
      <c r="G144" s="3">
        <v>8.5701047025844943</v>
      </c>
      <c r="H144" s="3">
        <v>288.32092773461102</v>
      </c>
      <c r="I144" s="3">
        <v>48.993196334264098</v>
      </c>
      <c r="J144" s="1">
        <f>ROUND(Table1[[#This Row],[LoVo/DX '[nM']]]/Table1[[#This Row],[LoVo '[nM']]],2)</f>
        <v>33.64</v>
      </c>
      <c r="K144" s="1">
        <f>ROUND(Table1[[#This Row],[BALB/3T3 '[nM']]]/Table1[[#This Row],[A549 '[nM']]],2)</f>
        <v>3.1</v>
      </c>
      <c r="L144" s="1">
        <f>ROUND(Table1[[#This Row],[BALB/3T3 '[nM']]]/Table1[[#This Row],[LoVo '[nM']]],2)</f>
        <v>3.66</v>
      </c>
      <c r="M144" s="1">
        <f>ROUND(Table1[[#This Row],[BALB/3T3 '[nM']]]/Table1[[#This Row],[LoVo/DX '[nM']]],2)</f>
        <v>0.11</v>
      </c>
      <c r="N144" s="1">
        <f>ROUND(Table1[[#This Row],[BALB/3T3 '[nM']]]/Table1[[#This Row],[MCF-7 '[nM']]],2)</f>
        <v>0.64</v>
      </c>
      <c r="O144" s="1">
        <v>-7.8</v>
      </c>
    </row>
    <row r="145" spans="1:15" ht="300" customHeight="1" x14ac:dyDescent="0.25">
      <c r="A145" s="1">
        <v>144</v>
      </c>
      <c r="C145" s="4" t="s">
        <v>150</v>
      </c>
      <c r="D145" s="1">
        <v>54.74</v>
      </c>
      <c r="E145" s="3">
        <v>4354.2978768109097</v>
      </c>
      <c r="F145" s="3">
        <v>962.27854595226313</v>
      </c>
      <c r="G145" s="3">
        <v>102.469507659596</v>
      </c>
      <c r="H145" s="3">
        <v>1045.1180826636039</v>
      </c>
      <c r="I145" s="3">
        <v>2292.0604225548291</v>
      </c>
      <c r="J145" s="1">
        <f>ROUND(Table1[[#This Row],[LoVo/DX '[nM']]]/Table1[[#This Row],[LoVo '[nM']]],2)</f>
        <v>10.199999999999999</v>
      </c>
      <c r="K145" s="1">
        <f>ROUND(Table1[[#This Row],[BALB/3T3 '[nM']]]/Table1[[#This Row],[A549 '[nM']]],2)</f>
        <v>0.22</v>
      </c>
      <c r="L145" s="1">
        <f>ROUND(Table1[[#This Row],[BALB/3T3 '[nM']]]/Table1[[#This Row],[LoVo '[nM']]],2)</f>
        <v>9.39</v>
      </c>
      <c r="M145" s="1">
        <f>ROUND(Table1[[#This Row],[BALB/3T3 '[nM']]]/Table1[[#This Row],[LoVo/DX '[nM']]],2)</f>
        <v>0.92</v>
      </c>
      <c r="N145" s="1">
        <f>ROUND(Table1[[#This Row],[BALB/3T3 '[nM']]]/Table1[[#This Row],[MCF-7 '[nM']]],2)</f>
        <v>0.42</v>
      </c>
      <c r="O145" s="1">
        <v>-7.4</v>
      </c>
    </row>
    <row r="146" spans="1:15" ht="300" customHeight="1" x14ac:dyDescent="0.25">
      <c r="A146" s="1">
        <v>145</v>
      </c>
      <c r="C146" s="4" t="s">
        <v>151</v>
      </c>
      <c r="D146" s="1">
        <v>60.36</v>
      </c>
      <c r="E146" s="3">
        <v>334.36506994600938</v>
      </c>
      <c r="F146" s="3">
        <v>561.24860801609145</v>
      </c>
      <c r="G146" s="3">
        <v>120.0000000000001</v>
      </c>
      <c r="H146" s="3">
        <v>16001.232435141301</v>
      </c>
      <c r="I146" s="3">
        <v>2.7822861308043598</v>
      </c>
      <c r="J146" s="1">
        <f>ROUND(Table1[[#This Row],[LoVo/DX '[nM']]]/Table1[[#This Row],[LoVo '[nM']]],2)</f>
        <v>133.34</v>
      </c>
      <c r="K146" s="1">
        <f>ROUND(Table1[[#This Row],[BALB/3T3 '[nM']]]/Table1[[#This Row],[A549 '[nM']]],2)</f>
        <v>1.68</v>
      </c>
      <c r="L146" s="1">
        <f>ROUND(Table1[[#This Row],[BALB/3T3 '[nM']]]/Table1[[#This Row],[LoVo '[nM']]],2)</f>
        <v>4.68</v>
      </c>
      <c r="M146" s="1">
        <f>ROUND(Table1[[#This Row],[BALB/3T3 '[nM']]]/Table1[[#This Row],[LoVo/DX '[nM']]],2)</f>
        <v>0.04</v>
      </c>
      <c r="N146" s="1">
        <f>ROUND(Table1[[#This Row],[BALB/3T3 '[nM']]]/Table1[[#This Row],[MCF-7 '[nM']]],2)</f>
        <v>201.72</v>
      </c>
      <c r="O146" s="1">
        <v>-8.1</v>
      </c>
    </row>
    <row r="147" spans="1:15" ht="300" customHeight="1" x14ac:dyDescent="0.25">
      <c r="A147" s="1">
        <v>146</v>
      </c>
      <c r="C147" s="4" t="s">
        <v>152</v>
      </c>
      <c r="D147" s="1">
        <v>39.61</v>
      </c>
      <c r="E147" s="3">
        <v>23.102413926459359</v>
      </c>
      <c r="F147" s="3">
        <v>12.296340919151531</v>
      </c>
      <c r="G147" s="3">
        <v>6.2093105955838892</v>
      </c>
      <c r="H147" s="3">
        <v>964.26428939182699</v>
      </c>
      <c r="I147" s="3">
        <v>8.1792854113205422</v>
      </c>
      <c r="J147" s="1">
        <f>ROUND(Table1[[#This Row],[LoVo/DX '[nM']]]/Table1[[#This Row],[LoVo '[nM']]],2)</f>
        <v>155.29</v>
      </c>
      <c r="K147" s="1">
        <f>ROUND(Table1[[#This Row],[BALB/3T3 '[nM']]]/Table1[[#This Row],[A549 '[nM']]],2)</f>
        <v>0.53</v>
      </c>
      <c r="L147" s="1">
        <f>ROUND(Table1[[#This Row],[BALB/3T3 '[nM']]]/Table1[[#This Row],[LoVo '[nM']]],2)</f>
        <v>1.98</v>
      </c>
      <c r="M147" s="1">
        <f>ROUND(Table1[[#This Row],[BALB/3T3 '[nM']]]/Table1[[#This Row],[LoVo/DX '[nM']]],2)</f>
        <v>0.01</v>
      </c>
      <c r="N147" s="1">
        <f>ROUND(Table1[[#This Row],[BALB/3T3 '[nM']]]/Table1[[#This Row],[MCF-7 '[nM']]],2)</f>
        <v>1.5</v>
      </c>
      <c r="O147" s="1">
        <v>-10.4</v>
      </c>
    </row>
    <row r="148" spans="1:15" ht="300" customHeight="1" x14ac:dyDescent="0.25">
      <c r="A148" s="1">
        <v>147</v>
      </c>
      <c r="C148" s="4" t="s">
        <v>153</v>
      </c>
      <c r="D148" s="1">
        <v>21.41</v>
      </c>
      <c r="E148" s="3">
        <v>259.78067672557938</v>
      </c>
      <c r="F148" s="3">
        <v>311.76914536239758</v>
      </c>
      <c r="G148" s="3">
        <v>835.87020523523893</v>
      </c>
      <c r="H148" s="3">
        <v>4354.1246649795348</v>
      </c>
      <c r="I148" s="3">
        <v>125.29041806954019</v>
      </c>
      <c r="J148" s="1">
        <f>ROUND(Table1[[#This Row],[LoVo/DX '[nM']]]/Table1[[#This Row],[LoVo '[nM']]],2)</f>
        <v>5.21</v>
      </c>
      <c r="K148" s="1">
        <f>ROUND(Table1[[#This Row],[BALB/3T3 '[nM']]]/Table1[[#This Row],[A549 '[nM']]],2)</f>
        <v>1.2</v>
      </c>
      <c r="L148" s="1">
        <f>ROUND(Table1[[#This Row],[BALB/3T3 '[nM']]]/Table1[[#This Row],[LoVo '[nM']]],2)</f>
        <v>0.37</v>
      </c>
      <c r="M148" s="1">
        <f>ROUND(Table1[[#This Row],[BALB/3T3 '[nM']]]/Table1[[#This Row],[LoVo/DX '[nM']]],2)</f>
        <v>7.0000000000000007E-2</v>
      </c>
      <c r="N148" s="1">
        <f>ROUND(Table1[[#This Row],[BALB/3T3 '[nM']]]/Table1[[#This Row],[MCF-7 '[nM']]],2)</f>
        <v>2.4900000000000002</v>
      </c>
      <c r="O148" s="1">
        <v>-8.3000000000000007</v>
      </c>
    </row>
    <row r="149" spans="1:15" ht="300" customHeight="1" x14ac:dyDescent="0.25">
      <c r="A149" s="1">
        <v>148</v>
      </c>
      <c r="C149" s="4" t="s">
        <v>154</v>
      </c>
      <c r="D149" s="1">
        <v>23.68</v>
      </c>
      <c r="E149" s="3">
        <v>160.93476939431079</v>
      </c>
      <c r="F149" s="3">
        <v>61.416610131136238</v>
      </c>
      <c r="G149" s="3">
        <v>8.5701047025844943</v>
      </c>
      <c r="H149" s="3">
        <v>532.28370912956098</v>
      </c>
      <c r="I149" s="3">
        <v>32.491121835289483</v>
      </c>
      <c r="J149" s="1">
        <f>ROUND(Table1[[#This Row],[LoVo/DX '[nM']]]/Table1[[#This Row],[LoVo '[nM']]],2)</f>
        <v>62.11</v>
      </c>
      <c r="K149" s="1">
        <f>ROUND(Table1[[#This Row],[BALB/3T3 '[nM']]]/Table1[[#This Row],[A549 '[nM']]],2)</f>
        <v>0.38</v>
      </c>
      <c r="L149" s="1">
        <f>ROUND(Table1[[#This Row],[BALB/3T3 '[nM']]]/Table1[[#This Row],[LoVo '[nM']]],2)</f>
        <v>7.17</v>
      </c>
      <c r="M149" s="1">
        <f>ROUND(Table1[[#This Row],[BALB/3T3 '[nM']]]/Table1[[#This Row],[LoVo/DX '[nM']]],2)</f>
        <v>0.12</v>
      </c>
      <c r="N149" s="1">
        <f>ROUND(Table1[[#This Row],[BALB/3T3 '[nM']]]/Table1[[#This Row],[MCF-7 '[nM']]],2)</f>
        <v>1.89</v>
      </c>
      <c r="O149" s="1">
        <v>-9.6</v>
      </c>
    </row>
    <row r="150" spans="1:15" ht="300" customHeight="1" x14ac:dyDescent="0.25">
      <c r="A150" s="1">
        <v>149</v>
      </c>
      <c r="C150" s="4" t="s">
        <v>155</v>
      </c>
      <c r="D150" s="1">
        <v>61.08</v>
      </c>
      <c r="E150" s="3">
        <v>334.36506994600938</v>
      </c>
      <c r="F150" s="3">
        <v>519.61524227066343</v>
      </c>
      <c r="G150" s="3">
        <v>120.0000000000001</v>
      </c>
      <c r="H150" s="3">
        <v>4461.407259223668</v>
      </c>
      <c r="I150" s="3">
        <v>10.96961310486525</v>
      </c>
      <c r="J150" s="1">
        <f>ROUND(Table1[[#This Row],[LoVo/DX '[nM']]]/Table1[[#This Row],[LoVo '[nM']]],2)</f>
        <v>37.18</v>
      </c>
      <c r="K150" s="1">
        <f>ROUND(Table1[[#This Row],[BALB/3T3 '[nM']]]/Table1[[#This Row],[A549 '[nM']]],2)</f>
        <v>1.55</v>
      </c>
      <c r="L150" s="1">
        <f>ROUND(Table1[[#This Row],[BALB/3T3 '[nM']]]/Table1[[#This Row],[LoVo '[nM']]],2)</f>
        <v>4.33</v>
      </c>
      <c r="M150" s="1">
        <f>ROUND(Table1[[#This Row],[BALB/3T3 '[nM']]]/Table1[[#This Row],[LoVo/DX '[nM']]],2)</f>
        <v>0.12</v>
      </c>
      <c r="N150" s="1">
        <f>ROUND(Table1[[#This Row],[BALB/3T3 '[nM']]]/Table1[[#This Row],[MCF-7 '[nM']]],2)</f>
        <v>47.37</v>
      </c>
      <c r="O150" s="1">
        <v>-9.1999999999999993</v>
      </c>
    </row>
    <row r="151" spans="1:15" ht="300" customHeight="1" x14ac:dyDescent="0.25">
      <c r="A151" s="1">
        <v>150</v>
      </c>
      <c r="C151" s="4" t="s">
        <v>156</v>
      </c>
      <c r="D151" s="1">
        <v>96.6</v>
      </c>
      <c r="E151" s="3">
        <v>31.86220331364418</v>
      </c>
      <c r="F151" s="3">
        <v>14.49137674618944</v>
      </c>
      <c r="G151" s="3">
        <v>26.999999999999979</v>
      </c>
      <c r="H151" s="3">
        <v>1201.1985062504391</v>
      </c>
      <c r="I151" s="3">
        <v>30.446650444081001</v>
      </c>
      <c r="J151" s="1">
        <f>ROUND(Table1[[#This Row],[LoVo/DX '[nM']]]/Table1[[#This Row],[LoVo '[nM']]],2)</f>
        <v>44.49</v>
      </c>
      <c r="K151" s="1">
        <f>ROUND(Table1[[#This Row],[BALB/3T3 '[nM']]]/Table1[[#This Row],[A549 '[nM']]],2)</f>
        <v>0.45</v>
      </c>
      <c r="L151" s="1">
        <f>ROUND(Table1[[#This Row],[BALB/3T3 '[nM']]]/Table1[[#This Row],[LoVo '[nM']]],2)</f>
        <v>0.54</v>
      </c>
      <c r="M151" s="1">
        <f>ROUND(Table1[[#This Row],[BALB/3T3 '[nM']]]/Table1[[#This Row],[LoVo/DX '[nM']]],2)</f>
        <v>0.01</v>
      </c>
      <c r="N151" s="1">
        <f>ROUND(Table1[[#This Row],[BALB/3T3 '[nM']]]/Table1[[#This Row],[MCF-7 '[nM']]],2)</f>
        <v>0.48</v>
      </c>
      <c r="O151" s="1">
        <v>-10</v>
      </c>
    </row>
    <row r="152" spans="1:15" ht="300" customHeight="1" x14ac:dyDescent="0.25">
      <c r="A152" s="1">
        <v>151</v>
      </c>
      <c r="C152" s="4" t="s">
        <v>157</v>
      </c>
      <c r="D152" s="1">
        <v>58.95</v>
      </c>
      <c r="E152" s="3">
        <v>11.24455423749647</v>
      </c>
      <c r="F152" s="3">
        <v>10.695793565696761</v>
      </c>
      <c r="G152" s="3">
        <v>17.46049604742133</v>
      </c>
      <c r="H152" s="3">
        <v>33.691852221552153</v>
      </c>
      <c r="I152" s="3">
        <v>29.601341804664731</v>
      </c>
      <c r="J152" s="1">
        <f>ROUND(Table1[[#This Row],[LoVo/DX '[nM']]]/Table1[[#This Row],[LoVo '[nM']]],2)</f>
        <v>1.93</v>
      </c>
      <c r="K152" s="1">
        <f>ROUND(Table1[[#This Row],[BALB/3T3 '[nM']]]/Table1[[#This Row],[A549 '[nM']]],2)</f>
        <v>0.95</v>
      </c>
      <c r="L152" s="1">
        <f>ROUND(Table1[[#This Row],[BALB/3T3 '[nM']]]/Table1[[#This Row],[LoVo '[nM']]],2)</f>
        <v>0.61</v>
      </c>
      <c r="M152" s="1">
        <f>ROUND(Table1[[#This Row],[BALB/3T3 '[nM']]]/Table1[[#This Row],[LoVo/DX '[nM']]],2)</f>
        <v>0.32</v>
      </c>
      <c r="N152" s="1">
        <f>ROUND(Table1[[#This Row],[BALB/3T3 '[nM']]]/Table1[[#This Row],[MCF-7 '[nM']]],2)</f>
        <v>0.36</v>
      </c>
      <c r="O152" s="1">
        <v>-7.7</v>
      </c>
    </row>
    <row r="153" spans="1:15" ht="300" customHeight="1" x14ac:dyDescent="0.25">
      <c r="A153" s="1">
        <v>152</v>
      </c>
      <c r="C153" s="4" t="s">
        <v>158</v>
      </c>
      <c r="D153" s="1">
        <v>78.430000000000007</v>
      </c>
      <c r="E153" s="3">
        <v>11.000000000000011</v>
      </c>
      <c r="F153" s="3">
        <v>110.1122608976857</v>
      </c>
      <c r="G153" s="3">
        <v>45.529056959310942</v>
      </c>
      <c r="H153" s="3">
        <v>16.547399123803459</v>
      </c>
      <c r="I153" s="3">
        <v>23.242885401650351</v>
      </c>
      <c r="J153" s="1">
        <f>ROUND(Table1[[#This Row],[LoVo/DX '[nM']]]/Table1[[#This Row],[LoVo '[nM']]],2)</f>
        <v>0.36</v>
      </c>
      <c r="K153" s="1">
        <f>ROUND(Table1[[#This Row],[BALB/3T3 '[nM']]]/Table1[[#This Row],[A549 '[nM']]],2)</f>
        <v>10.01</v>
      </c>
      <c r="L153" s="1">
        <f>ROUND(Table1[[#This Row],[BALB/3T3 '[nM']]]/Table1[[#This Row],[LoVo '[nM']]],2)</f>
        <v>2.42</v>
      </c>
      <c r="M153" s="1">
        <f>ROUND(Table1[[#This Row],[BALB/3T3 '[nM']]]/Table1[[#This Row],[LoVo/DX '[nM']]],2)</f>
        <v>6.65</v>
      </c>
      <c r="N153" s="1">
        <f>ROUND(Table1[[#This Row],[BALB/3T3 '[nM']]]/Table1[[#This Row],[MCF-7 '[nM']]],2)</f>
        <v>4.74</v>
      </c>
      <c r="O153" s="1">
        <v>-7.1</v>
      </c>
    </row>
    <row r="154" spans="1:15" ht="300" customHeight="1" x14ac:dyDescent="0.25">
      <c r="A154" s="1">
        <v>153</v>
      </c>
      <c r="C154" s="4" t="s">
        <v>159</v>
      </c>
      <c r="D154" s="1">
        <v>46.58</v>
      </c>
      <c r="E154" s="3">
        <v>10.89954127475098</v>
      </c>
      <c r="F154" s="3">
        <v>11.2374374303041</v>
      </c>
      <c r="G154" s="3">
        <v>3.6284457633829712</v>
      </c>
      <c r="H154" s="3">
        <v>221.39957024819739</v>
      </c>
      <c r="I154" s="3">
        <v>8.4980387631975844</v>
      </c>
      <c r="J154" s="1">
        <f>ROUND(Table1[[#This Row],[LoVo/DX '[nM']]]/Table1[[#This Row],[LoVo '[nM']]],2)</f>
        <v>61.02</v>
      </c>
      <c r="K154" s="1">
        <f>ROUND(Table1[[#This Row],[BALB/3T3 '[nM']]]/Table1[[#This Row],[A549 '[nM']]],2)</f>
        <v>1.03</v>
      </c>
      <c r="L154" s="1">
        <f>ROUND(Table1[[#This Row],[BALB/3T3 '[nM']]]/Table1[[#This Row],[LoVo '[nM']]],2)</f>
        <v>3.1</v>
      </c>
      <c r="M154" s="1">
        <f>ROUND(Table1[[#This Row],[BALB/3T3 '[nM']]]/Table1[[#This Row],[LoVo/DX '[nM']]],2)</f>
        <v>0.05</v>
      </c>
      <c r="N154" s="1">
        <f>ROUND(Table1[[#This Row],[BALB/3T3 '[nM']]]/Table1[[#This Row],[MCF-7 '[nM']]],2)</f>
        <v>1.32</v>
      </c>
      <c r="O154" s="1">
        <v>-8.3000000000000007</v>
      </c>
    </row>
    <row r="155" spans="1:15" ht="300" customHeight="1" x14ac:dyDescent="0.25">
      <c r="A155" s="1">
        <v>154</v>
      </c>
      <c r="C155" s="4" t="s">
        <v>160</v>
      </c>
      <c r="D155" s="1">
        <v>67.680000000000007</v>
      </c>
      <c r="E155" s="3">
        <v>13.1</v>
      </c>
      <c r="F155" s="3">
        <v>10.981803130633891</v>
      </c>
      <c r="G155" s="3">
        <v>8.5701047025844943</v>
      </c>
      <c r="H155" s="3">
        <v>17.649044076350229</v>
      </c>
      <c r="I155" s="3">
        <v>8.9212889341066113</v>
      </c>
      <c r="J155" s="1">
        <f>ROUND(Table1[[#This Row],[LoVo/DX '[nM']]]/Table1[[#This Row],[LoVo '[nM']]],2)</f>
        <v>2.06</v>
      </c>
      <c r="K155" s="1">
        <f>ROUND(Table1[[#This Row],[BALB/3T3 '[nM']]]/Table1[[#This Row],[A549 '[nM']]],2)</f>
        <v>0.84</v>
      </c>
      <c r="L155" s="1">
        <f>ROUND(Table1[[#This Row],[BALB/3T3 '[nM']]]/Table1[[#This Row],[LoVo '[nM']]],2)</f>
        <v>1.28</v>
      </c>
      <c r="M155" s="1">
        <f>ROUND(Table1[[#This Row],[BALB/3T3 '[nM']]]/Table1[[#This Row],[LoVo/DX '[nM']]],2)</f>
        <v>0.62</v>
      </c>
      <c r="N155" s="1">
        <f>ROUND(Table1[[#This Row],[BALB/3T3 '[nM']]]/Table1[[#This Row],[MCF-7 '[nM']]],2)</f>
        <v>1.23</v>
      </c>
      <c r="O155" s="1">
        <v>-7.1</v>
      </c>
    </row>
    <row r="156" spans="1:15" ht="300" customHeight="1" x14ac:dyDescent="0.25">
      <c r="A156" s="1">
        <v>155</v>
      </c>
      <c r="C156" s="4" t="s">
        <v>161</v>
      </c>
      <c r="D156" s="1">
        <v>72.680000000000007</v>
      </c>
      <c r="E156" s="3">
        <v>13.04990421420788</v>
      </c>
      <c r="F156" s="3">
        <v>84.852813742385749</v>
      </c>
      <c r="G156" s="3">
        <v>8.5701047025844943</v>
      </c>
      <c r="H156" s="3">
        <v>231.32911439466679</v>
      </c>
      <c r="I156" s="3">
        <v>7.9836227460724603</v>
      </c>
      <c r="J156" s="1">
        <f>ROUND(Table1[[#This Row],[LoVo/DX '[nM']]]/Table1[[#This Row],[LoVo '[nM']]],2)</f>
        <v>26.99</v>
      </c>
      <c r="K156" s="1">
        <f>ROUND(Table1[[#This Row],[BALB/3T3 '[nM']]]/Table1[[#This Row],[A549 '[nM']]],2)</f>
        <v>6.5</v>
      </c>
      <c r="L156" s="1">
        <f>ROUND(Table1[[#This Row],[BALB/3T3 '[nM']]]/Table1[[#This Row],[LoVo '[nM']]],2)</f>
        <v>9.9</v>
      </c>
      <c r="M156" s="1">
        <f>ROUND(Table1[[#This Row],[BALB/3T3 '[nM']]]/Table1[[#This Row],[LoVo/DX '[nM']]],2)</f>
        <v>0.37</v>
      </c>
      <c r="N156" s="1">
        <f>ROUND(Table1[[#This Row],[BALB/3T3 '[nM']]]/Table1[[#This Row],[MCF-7 '[nM']]],2)</f>
        <v>10.63</v>
      </c>
      <c r="O156" s="1">
        <v>-8</v>
      </c>
    </row>
    <row r="157" spans="1:15" ht="300" customHeight="1" x14ac:dyDescent="0.25">
      <c r="A157" s="1">
        <v>156</v>
      </c>
      <c r="C157" s="4" t="s">
        <v>162</v>
      </c>
      <c r="D157" s="1">
        <v>21.36</v>
      </c>
      <c r="E157" s="3">
        <v>13.1</v>
      </c>
      <c r="F157" s="3">
        <v>13.3</v>
      </c>
      <c r="G157" s="3">
        <v>17.46049604742133</v>
      </c>
      <c r="H157" s="3">
        <v>15.689478089053249</v>
      </c>
      <c r="I157" s="3">
        <v>12.000000000000011</v>
      </c>
      <c r="J157" s="1">
        <f>ROUND(Table1[[#This Row],[LoVo/DX '[nM']]]/Table1[[#This Row],[LoVo '[nM']]],2)</f>
        <v>0.9</v>
      </c>
      <c r="K157" s="1">
        <f>ROUND(Table1[[#This Row],[BALB/3T3 '[nM']]]/Table1[[#This Row],[A549 '[nM']]],2)</f>
        <v>1.02</v>
      </c>
      <c r="L157" s="1">
        <f>ROUND(Table1[[#This Row],[BALB/3T3 '[nM']]]/Table1[[#This Row],[LoVo '[nM']]],2)</f>
        <v>0.76</v>
      </c>
      <c r="M157" s="1">
        <f>ROUND(Table1[[#This Row],[BALB/3T3 '[nM']]]/Table1[[#This Row],[LoVo/DX '[nM']]],2)</f>
        <v>0.85</v>
      </c>
      <c r="N157" s="1">
        <f>ROUND(Table1[[#This Row],[BALB/3T3 '[nM']]]/Table1[[#This Row],[MCF-7 '[nM']]],2)</f>
        <v>1.1100000000000001</v>
      </c>
      <c r="O157" s="1">
        <v>-7.6</v>
      </c>
    </row>
    <row r="158" spans="1:15" ht="300" customHeight="1" x14ac:dyDescent="0.25">
      <c r="A158" s="1">
        <v>157</v>
      </c>
      <c r="C158" s="4" t="s">
        <v>163</v>
      </c>
      <c r="D158" s="1">
        <v>21.24</v>
      </c>
      <c r="E158" s="3">
        <v>13.1</v>
      </c>
      <c r="F158" s="3">
        <v>9.0829510622924783</v>
      </c>
      <c r="G158" s="3">
        <v>8.5701047025844943</v>
      </c>
      <c r="H158" s="3">
        <v>370.91717993680533</v>
      </c>
      <c r="I158" s="3">
        <v>8.699999999999994</v>
      </c>
      <c r="J158" s="1">
        <f>ROUND(Table1[[#This Row],[LoVo/DX '[nM']]]/Table1[[#This Row],[LoVo '[nM']]],2)</f>
        <v>43.28</v>
      </c>
      <c r="K158" s="1">
        <f>ROUND(Table1[[#This Row],[BALB/3T3 '[nM']]]/Table1[[#This Row],[A549 '[nM']]],2)</f>
        <v>0.69</v>
      </c>
      <c r="L158" s="1">
        <f>ROUND(Table1[[#This Row],[BALB/3T3 '[nM']]]/Table1[[#This Row],[LoVo '[nM']]],2)</f>
        <v>1.06</v>
      </c>
      <c r="M158" s="1">
        <f>ROUND(Table1[[#This Row],[BALB/3T3 '[nM']]]/Table1[[#This Row],[LoVo/DX '[nM']]],2)</f>
        <v>0.02</v>
      </c>
      <c r="N158" s="1">
        <f>ROUND(Table1[[#This Row],[BALB/3T3 '[nM']]]/Table1[[#This Row],[MCF-7 '[nM']]],2)</f>
        <v>1.04</v>
      </c>
      <c r="O158" s="1">
        <v>-7.7</v>
      </c>
    </row>
    <row r="159" spans="1:15" ht="300" customHeight="1" x14ac:dyDescent="0.25">
      <c r="A159" s="1">
        <v>158</v>
      </c>
      <c r="C159" s="4" t="s">
        <v>164</v>
      </c>
      <c r="D159" s="1">
        <v>67.48</v>
      </c>
      <c r="E159" s="3">
        <v>11.214276615100969</v>
      </c>
      <c r="F159" s="3">
        <v>6.2872887638472674</v>
      </c>
      <c r="G159" s="3">
        <v>8.5701047025844943</v>
      </c>
      <c r="H159" s="3">
        <v>26.558973798400778</v>
      </c>
      <c r="I159" s="3">
        <v>8.3104479642742675</v>
      </c>
      <c r="J159" s="1">
        <f>ROUND(Table1[[#This Row],[LoVo/DX '[nM']]]/Table1[[#This Row],[LoVo '[nM']]],2)</f>
        <v>3.1</v>
      </c>
      <c r="K159" s="1">
        <f>ROUND(Table1[[#This Row],[BALB/3T3 '[nM']]]/Table1[[#This Row],[A549 '[nM']]],2)</f>
        <v>0.56000000000000005</v>
      </c>
      <c r="L159" s="1">
        <f>ROUND(Table1[[#This Row],[BALB/3T3 '[nM']]]/Table1[[#This Row],[LoVo '[nM']]],2)</f>
        <v>0.73</v>
      </c>
      <c r="M159" s="1">
        <f>ROUND(Table1[[#This Row],[BALB/3T3 '[nM']]]/Table1[[#This Row],[LoVo/DX '[nM']]],2)</f>
        <v>0.24</v>
      </c>
      <c r="N159" s="1">
        <f>ROUND(Table1[[#This Row],[BALB/3T3 '[nM']]]/Table1[[#This Row],[MCF-7 '[nM']]],2)</f>
        <v>0.76</v>
      </c>
      <c r="O159" s="1">
        <v>-7.9</v>
      </c>
    </row>
    <row r="160" spans="1:15" ht="300" customHeight="1" x14ac:dyDescent="0.25">
      <c r="A160" s="1">
        <v>159</v>
      </c>
      <c r="C160" s="4" t="s">
        <v>165</v>
      </c>
      <c r="D160" s="1">
        <v>54.15</v>
      </c>
      <c r="E160" s="3">
        <v>13.04990421420788</v>
      </c>
      <c r="F160" s="3">
        <v>32.311762564119007</v>
      </c>
      <c r="G160" s="3">
        <v>2.8106938645110402</v>
      </c>
      <c r="H160" s="3">
        <v>103.404041262859</v>
      </c>
      <c r="I160" s="3">
        <v>13.967311490314589</v>
      </c>
      <c r="J160" s="1">
        <f>ROUND(Table1[[#This Row],[LoVo/DX '[nM']]]/Table1[[#This Row],[LoVo '[nM']]],2)</f>
        <v>36.79</v>
      </c>
      <c r="K160" s="1">
        <f>ROUND(Table1[[#This Row],[BALB/3T3 '[nM']]]/Table1[[#This Row],[A549 '[nM']]],2)</f>
        <v>2.48</v>
      </c>
      <c r="L160" s="1">
        <f>ROUND(Table1[[#This Row],[BALB/3T3 '[nM']]]/Table1[[#This Row],[LoVo '[nM']]],2)</f>
        <v>11.5</v>
      </c>
      <c r="M160" s="1">
        <f>ROUND(Table1[[#This Row],[BALB/3T3 '[nM']]]/Table1[[#This Row],[LoVo/DX '[nM']]],2)</f>
        <v>0.31</v>
      </c>
      <c r="N160" s="1">
        <f>ROUND(Table1[[#This Row],[BALB/3T3 '[nM']]]/Table1[[#This Row],[MCF-7 '[nM']]],2)</f>
        <v>2.31</v>
      </c>
      <c r="O160" s="1">
        <v>-7.6</v>
      </c>
    </row>
    <row r="161" spans="1:15" ht="300" customHeight="1" x14ac:dyDescent="0.25">
      <c r="A161" s="1">
        <v>160</v>
      </c>
      <c r="C161" s="4" t="s">
        <v>166</v>
      </c>
      <c r="D161" s="1">
        <v>85.54</v>
      </c>
      <c r="E161" s="3">
        <v>30.389965449141268</v>
      </c>
      <c r="F161" s="3">
        <v>6.8702256149270724</v>
      </c>
      <c r="G161" s="3">
        <v>5.7</v>
      </c>
      <c r="H161" s="3">
        <v>57.776614969544433</v>
      </c>
      <c r="I161" s="3">
        <v>9.0912527142841064</v>
      </c>
      <c r="J161" s="1">
        <f>ROUND(Table1[[#This Row],[LoVo/DX '[nM']]]/Table1[[#This Row],[LoVo '[nM']]],2)</f>
        <v>10.14</v>
      </c>
      <c r="K161" s="1">
        <f>ROUND(Table1[[#This Row],[BALB/3T3 '[nM']]]/Table1[[#This Row],[A549 '[nM']]],2)</f>
        <v>0.23</v>
      </c>
      <c r="L161" s="1">
        <f>ROUND(Table1[[#This Row],[BALB/3T3 '[nM']]]/Table1[[#This Row],[LoVo '[nM']]],2)</f>
        <v>1.21</v>
      </c>
      <c r="M161" s="1">
        <f>ROUND(Table1[[#This Row],[BALB/3T3 '[nM']]]/Table1[[#This Row],[LoVo/DX '[nM']]],2)</f>
        <v>0.12</v>
      </c>
      <c r="N161" s="1">
        <f>ROUND(Table1[[#This Row],[BALB/3T3 '[nM']]]/Table1[[#This Row],[MCF-7 '[nM']]],2)</f>
        <v>0.76</v>
      </c>
      <c r="O161" s="1">
        <v>-8.9</v>
      </c>
    </row>
    <row r="162" spans="1:15" ht="300" customHeight="1" x14ac:dyDescent="0.25">
      <c r="A162" s="1">
        <v>161</v>
      </c>
      <c r="C162" s="4" t="s">
        <v>167</v>
      </c>
      <c r="D162" s="1">
        <v>53.03</v>
      </c>
      <c r="E162" s="3">
        <v>4.7749345545253314</v>
      </c>
      <c r="F162" s="3">
        <v>11.77285012220916</v>
      </c>
      <c r="G162" s="3">
        <v>10</v>
      </c>
      <c r="H162" s="3">
        <v>1433.772275655843</v>
      </c>
      <c r="I162" s="3">
        <v>12.029326419855749</v>
      </c>
      <c r="J162" s="1">
        <f>ROUND(Table1[[#This Row],[LoVo/DX '[nM']]]/Table1[[#This Row],[LoVo '[nM']]],2)</f>
        <v>143.38</v>
      </c>
      <c r="K162" s="1">
        <f>ROUND(Table1[[#This Row],[BALB/3T3 '[nM']]]/Table1[[#This Row],[A549 '[nM']]],2)</f>
        <v>2.4700000000000002</v>
      </c>
      <c r="L162" s="1">
        <f>ROUND(Table1[[#This Row],[BALB/3T3 '[nM']]]/Table1[[#This Row],[LoVo '[nM']]],2)</f>
        <v>1.18</v>
      </c>
      <c r="M162" s="1">
        <f>ROUND(Table1[[#This Row],[BALB/3T3 '[nM']]]/Table1[[#This Row],[LoVo/DX '[nM']]],2)</f>
        <v>0.01</v>
      </c>
      <c r="N162" s="1">
        <f>ROUND(Table1[[#This Row],[BALB/3T3 '[nM']]]/Table1[[#This Row],[MCF-7 '[nM']]],2)</f>
        <v>0.98</v>
      </c>
      <c r="O162" s="1">
        <v>-7.9</v>
      </c>
    </row>
    <row r="163" spans="1:15" ht="300" customHeight="1" x14ac:dyDescent="0.25">
      <c r="A163" s="1">
        <v>162</v>
      </c>
      <c r="C163" s="4" t="s">
        <v>168</v>
      </c>
      <c r="D163" s="1">
        <v>99.44</v>
      </c>
      <c r="E163" s="3">
        <v>10.02197585309403</v>
      </c>
      <c r="F163" s="3">
        <v>8.4947042326381084</v>
      </c>
      <c r="G163" s="3">
        <v>1</v>
      </c>
      <c r="H163" s="3">
        <v>261.25002583088451</v>
      </c>
      <c r="I163" s="3">
        <v>102.2834611704432</v>
      </c>
      <c r="J163" s="1">
        <f>ROUND(Table1[[#This Row],[LoVo/DX '[nM']]]/Table1[[#This Row],[LoVo '[nM']]],2)</f>
        <v>261.25</v>
      </c>
      <c r="K163" s="1">
        <f>ROUND(Table1[[#This Row],[BALB/3T3 '[nM']]]/Table1[[#This Row],[A549 '[nM']]],2)</f>
        <v>0.85</v>
      </c>
      <c r="L163" s="1">
        <f>ROUND(Table1[[#This Row],[BALB/3T3 '[nM']]]/Table1[[#This Row],[LoVo '[nM']]],2)</f>
        <v>8.49</v>
      </c>
      <c r="M163" s="1">
        <f>ROUND(Table1[[#This Row],[BALB/3T3 '[nM']]]/Table1[[#This Row],[LoVo/DX '[nM']]],2)</f>
        <v>0.03</v>
      </c>
      <c r="N163" s="1">
        <f>ROUND(Table1[[#This Row],[BALB/3T3 '[nM']]]/Table1[[#This Row],[MCF-7 '[nM']]],2)</f>
        <v>0.08</v>
      </c>
      <c r="O163" s="1">
        <v>-8.6</v>
      </c>
    </row>
    <row r="164" spans="1:15" ht="300" customHeight="1" x14ac:dyDescent="0.25">
      <c r="A164" s="1">
        <v>163</v>
      </c>
      <c r="C164" s="4" t="s">
        <v>169</v>
      </c>
      <c r="D164" s="1">
        <v>90.58</v>
      </c>
      <c r="E164" s="3">
        <v>13.04990421420788</v>
      </c>
      <c r="F164" s="3">
        <v>39.844698518121547</v>
      </c>
      <c r="G164" s="3">
        <v>8.5701047025844943</v>
      </c>
      <c r="H164" s="3">
        <v>34.264100899078457</v>
      </c>
      <c r="I164" s="3">
        <v>9.2967730739949239</v>
      </c>
      <c r="J164" s="1">
        <f>ROUND(Table1[[#This Row],[LoVo/DX '[nM']]]/Table1[[#This Row],[LoVo '[nM']]],2)</f>
        <v>4</v>
      </c>
      <c r="K164" s="1">
        <f>ROUND(Table1[[#This Row],[BALB/3T3 '[nM']]]/Table1[[#This Row],[A549 '[nM']]],2)</f>
        <v>3.05</v>
      </c>
      <c r="L164" s="1">
        <f>ROUND(Table1[[#This Row],[BALB/3T3 '[nM']]]/Table1[[#This Row],[LoVo '[nM']]],2)</f>
        <v>4.6500000000000004</v>
      </c>
      <c r="M164" s="1">
        <f>ROUND(Table1[[#This Row],[BALB/3T3 '[nM']]]/Table1[[#This Row],[LoVo/DX '[nM']]],2)</f>
        <v>1.1599999999999999</v>
      </c>
      <c r="N164" s="1">
        <f>ROUND(Table1[[#This Row],[BALB/3T3 '[nM']]]/Table1[[#This Row],[MCF-7 '[nM']]],2)</f>
        <v>4.29</v>
      </c>
      <c r="O164" s="1">
        <v>-8</v>
      </c>
    </row>
    <row r="165" spans="1:15" ht="300" customHeight="1" x14ac:dyDescent="0.25">
      <c r="A165" s="1">
        <v>164</v>
      </c>
      <c r="C165" s="4" t="s">
        <v>170</v>
      </c>
      <c r="D165" s="1">
        <v>20.149999999999999</v>
      </c>
      <c r="E165" s="3">
        <v>31.96560651700517</v>
      </c>
      <c r="F165" s="3">
        <v>27.166155414412209</v>
      </c>
      <c r="G165" s="3">
        <v>8.5701047025844943</v>
      </c>
      <c r="H165" s="3">
        <v>724.14973501620761</v>
      </c>
      <c r="I165" s="3">
        <v>16.532234506114222</v>
      </c>
      <c r="J165" s="1">
        <f>ROUND(Table1[[#This Row],[LoVo/DX '[nM']]]/Table1[[#This Row],[LoVo '[nM']]],2)</f>
        <v>84.5</v>
      </c>
      <c r="K165" s="1">
        <f>ROUND(Table1[[#This Row],[BALB/3T3 '[nM']]]/Table1[[#This Row],[A549 '[nM']]],2)</f>
        <v>0.85</v>
      </c>
      <c r="L165" s="1">
        <f>ROUND(Table1[[#This Row],[BALB/3T3 '[nM']]]/Table1[[#This Row],[LoVo '[nM']]],2)</f>
        <v>3.17</v>
      </c>
      <c r="M165" s="1">
        <f>ROUND(Table1[[#This Row],[BALB/3T3 '[nM']]]/Table1[[#This Row],[LoVo/DX '[nM']]],2)</f>
        <v>0.04</v>
      </c>
      <c r="N165" s="1">
        <f>ROUND(Table1[[#This Row],[BALB/3T3 '[nM']]]/Table1[[#This Row],[MCF-7 '[nM']]],2)</f>
        <v>1.64</v>
      </c>
      <c r="O165" s="1">
        <v>-8.8000000000000007</v>
      </c>
    </row>
    <row r="166" spans="1:15" ht="300" customHeight="1" x14ac:dyDescent="0.25">
      <c r="A166" s="1">
        <v>165</v>
      </c>
      <c r="C166" s="4" t="s">
        <v>171</v>
      </c>
      <c r="D166" s="1">
        <v>59.33</v>
      </c>
      <c r="E166" s="3">
        <v>266.04135016947993</v>
      </c>
      <c r="F166" s="3">
        <v>38.759256958822142</v>
      </c>
      <c r="G166" s="3">
        <v>134.38749941865859</v>
      </c>
      <c r="H166" s="3">
        <v>773.86423400232513</v>
      </c>
      <c r="I166" s="3">
        <v>5.25600220549474</v>
      </c>
      <c r="J166" s="1">
        <f>ROUND(Table1[[#This Row],[LoVo/DX '[nM']]]/Table1[[#This Row],[LoVo '[nM']]],2)</f>
        <v>5.76</v>
      </c>
      <c r="K166" s="1">
        <f>ROUND(Table1[[#This Row],[BALB/3T3 '[nM']]]/Table1[[#This Row],[A549 '[nM']]],2)</f>
        <v>0.15</v>
      </c>
      <c r="L166" s="1">
        <f>ROUND(Table1[[#This Row],[BALB/3T3 '[nM']]]/Table1[[#This Row],[LoVo '[nM']]],2)</f>
        <v>0.28999999999999998</v>
      </c>
      <c r="M166" s="1">
        <f>ROUND(Table1[[#This Row],[BALB/3T3 '[nM']]]/Table1[[#This Row],[LoVo/DX '[nM']]],2)</f>
        <v>0.05</v>
      </c>
      <c r="N166" s="1">
        <f>ROUND(Table1[[#This Row],[BALB/3T3 '[nM']]]/Table1[[#This Row],[MCF-7 '[nM']]],2)</f>
        <v>7.37</v>
      </c>
      <c r="O166" s="1">
        <v>-8.4</v>
      </c>
    </row>
    <row r="167" spans="1:15" ht="300" customHeight="1" x14ac:dyDescent="0.25">
      <c r="A167" s="1">
        <v>166</v>
      </c>
      <c r="C167" s="4" t="s">
        <v>172</v>
      </c>
      <c r="D167" s="1">
        <v>19.87</v>
      </c>
      <c r="E167" s="3">
        <v>13.1</v>
      </c>
      <c r="F167" s="3">
        <v>10.695793565696761</v>
      </c>
      <c r="G167" s="3">
        <v>17.46049604742133</v>
      </c>
      <c r="H167" s="3">
        <v>23.17145936579869</v>
      </c>
      <c r="I167" s="3">
        <v>10.440785357066179</v>
      </c>
      <c r="J167" s="1">
        <f>ROUND(Table1[[#This Row],[LoVo/DX '[nM']]]/Table1[[#This Row],[LoVo '[nM']]],2)</f>
        <v>1.33</v>
      </c>
      <c r="K167" s="1">
        <f>ROUND(Table1[[#This Row],[BALB/3T3 '[nM']]]/Table1[[#This Row],[A549 '[nM']]],2)</f>
        <v>0.82</v>
      </c>
      <c r="L167" s="1">
        <f>ROUND(Table1[[#This Row],[BALB/3T3 '[nM']]]/Table1[[#This Row],[LoVo '[nM']]],2)</f>
        <v>0.61</v>
      </c>
      <c r="M167" s="1">
        <f>ROUND(Table1[[#This Row],[BALB/3T3 '[nM']]]/Table1[[#This Row],[LoVo/DX '[nM']]],2)</f>
        <v>0.46</v>
      </c>
      <c r="N167" s="1">
        <f>ROUND(Table1[[#This Row],[BALB/3T3 '[nM']]]/Table1[[#This Row],[MCF-7 '[nM']]],2)</f>
        <v>1.02</v>
      </c>
      <c r="O167" s="1">
        <v>-8.1</v>
      </c>
    </row>
    <row r="168" spans="1:15" ht="300" customHeight="1" x14ac:dyDescent="0.25">
      <c r="A168" s="1">
        <v>167</v>
      </c>
      <c r="C168" s="4" t="s">
        <v>173</v>
      </c>
      <c r="D168" s="1">
        <v>27.49</v>
      </c>
      <c r="E168" s="3">
        <v>9.7247107926148768</v>
      </c>
      <c r="F168" s="3">
        <v>3406.053434695355</v>
      </c>
      <c r="G168" s="3">
        <v>1015.874007936023</v>
      </c>
      <c r="H168" s="3">
        <v>1051.998816584696</v>
      </c>
      <c r="I168" s="3">
        <v>228.9352168279874</v>
      </c>
      <c r="J168" s="1">
        <f>ROUND(Table1[[#This Row],[LoVo/DX '[nM']]]/Table1[[#This Row],[LoVo '[nM']]],2)</f>
        <v>1.04</v>
      </c>
      <c r="K168" s="1">
        <f>ROUND(Table1[[#This Row],[BALB/3T3 '[nM']]]/Table1[[#This Row],[A549 '[nM']]],2)</f>
        <v>350.25</v>
      </c>
      <c r="L168" s="1">
        <f>ROUND(Table1[[#This Row],[BALB/3T3 '[nM']]]/Table1[[#This Row],[LoVo '[nM']]],2)</f>
        <v>3.35</v>
      </c>
      <c r="M168" s="1">
        <f>ROUND(Table1[[#This Row],[BALB/3T3 '[nM']]]/Table1[[#This Row],[LoVo/DX '[nM']]],2)</f>
        <v>3.24</v>
      </c>
      <c r="N168" s="1">
        <f>ROUND(Table1[[#This Row],[BALB/3T3 '[nM']]]/Table1[[#This Row],[MCF-7 '[nM']]],2)</f>
        <v>14.88</v>
      </c>
      <c r="O168" s="1">
        <v>-7.7</v>
      </c>
    </row>
    <row r="169" spans="1:15" ht="300" customHeight="1" x14ac:dyDescent="0.25">
      <c r="A169" s="1">
        <v>168</v>
      </c>
      <c r="C169" s="4" t="s">
        <v>174</v>
      </c>
      <c r="D169" s="1">
        <v>51.18</v>
      </c>
      <c r="E169" s="3">
        <v>270.37011669191509</v>
      </c>
      <c r="F169" s="3">
        <v>986.10344284968289</v>
      </c>
      <c r="G169" s="3">
        <v>1713.1777490966881</v>
      </c>
      <c r="H169" s="3">
        <v>3330.3454420770358</v>
      </c>
      <c r="I169" s="3">
        <v>114.9539828489723</v>
      </c>
      <c r="J169" s="1">
        <f>ROUND(Table1[[#This Row],[LoVo/DX '[nM']]]/Table1[[#This Row],[LoVo '[nM']]],2)</f>
        <v>1.94</v>
      </c>
      <c r="K169" s="1">
        <f>ROUND(Table1[[#This Row],[BALB/3T3 '[nM']]]/Table1[[#This Row],[A549 '[nM']]],2)</f>
        <v>3.65</v>
      </c>
      <c r="L169" s="1">
        <f>ROUND(Table1[[#This Row],[BALB/3T3 '[nM']]]/Table1[[#This Row],[LoVo '[nM']]],2)</f>
        <v>0.57999999999999996</v>
      </c>
      <c r="M169" s="1">
        <f>ROUND(Table1[[#This Row],[BALB/3T3 '[nM']]]/Table1[[#This Row],[LoVo/DX '[nM']]],2)</f>
        <v>0.3</v>
      </c>
      <c r="N169" s="1">
        <f>ROUND(Table1[[#This Row],[BALB/3T3 '[nM']]]/Table1[[#This Row],[MCF-7 '[nM']]],2)</f>
        <v>8.58</v>
      </c>
      <c r="O169" s="1">
        <v>-7</v>
      </c>
    </row>
    <row r="170" spans="1:15" ht="300" customHeight="1" x14ac:dyDescent="0.25">
      <c r="A170" s="1">
        <v>169</v>
      </c>
      <c r="C170" s="4" t="s">
        <v>175</v>
      </c>
      <c r="D170" s="1">
        <v>33.61</v>
      </c>
      <c r="E170" s="3">
        <v>0.90000000000000069</v>
      </c>
      <c r="F170" s="3">
        <v>7.5894663844041146</v>
      </c>
      <c r="G170" s="3">
        <v>1</v>
      </c>
      <c r="H170" s="3">
        <v>171.8443644413731</v>
      </c>
      <c r="I170" s="3">
        <v>2.318502303273319</v>
      </c>
      <c r="J170" s="1">
        <f>ROUND(Table1[[#This Row],[LoVo/DX '[nM']]]/Table1[[#This Row],[LoVo '[nM']]],2)</f>
        <v>171.84</v>
      </c>
      <c r="K170" s="1">
        <f>ROUND(Table1[[#This Row],[BALB/3T3 '[nM']]]/Table1[[#This Row],[A549 '[nM']]],2)</f>
        <v>8.43</v>
      </c>
      <c r="L170" s="1">
        <f>ROUND(Table1[[#This Row],[BALB/3T3 '[nM']]]/Table1[[#This Row],[LoVo '[nM']]],2)</f>
        <v>7.59</v>
      </c>
      <c r="M170" s="1">
        <f>ROUND(Table1[[#This Row],[BALB/3T3 '[nM']]]/Table1[[#This Row],[LoVo/DX '[nM']]],2)</f>
        <v>0.04</v>
      </c>
      <c r="N170" s="1">
        <f>ROUND(Table1[[#This Row],[BALB/3T3 '[nM']]]/Table1[[#This Row],[MCF-7 '[nM']]],2)</f>
        <v>3.27</v>
      </c>
      <c r="O170" s="1">
        <v>-7.5</v>
      </c>
    </row>
    <row r="171" spans="1:15" ht="300" customHeight="1" x14ac:dyDescent="0.25">
      <c r="A171" s="1">
        <v>170</v>
      </c>
      <c r="C171" s="4" t="s">
        <v>176</v>
      </c>
      <c r="D171" s="1">
        <v>89.61</v>
      </c>
      <c r="E171" s="3">
        <v>13.04990421420788</v>
      </c>
      <c r="F171" s="3">
        <v>26.563132345414409</v>
      </c>
      <c r="G171" s="3">
        <v>0.90000000000000069</v>
      </c>
      <c r="H171" s="3">
        <v>76.629026232029872</v>
      </c>
      <c r="I171" s="3">
        <v>5.4000000000000066</v>
      </c>
      <c r="J171" s="1">
        <f>ROUND(Table1[[#This Row],[LoVo/DX '[nM']]]/Table1[[#This Row],[LoVo '[nM']]],2)</f>
        <v>85.14</v>
      </c>
      <c r="K171" s="1">
        <f>ROUND(Table1[[#This Row],[BALB/3T3 '[nM']]]/Table1[[#This Row],[A549 '[nM']]],2)</f>
        <v>2.04</v>
      </c>
      <c r="L171" s="1">
        <f>ROUND(Table1[[#This Row],[BALB/3T3 '[nM']]]/Table1[[#This Row],[LoVo '[nM']]],2)</f>
        <v>29.51</v>
      </c>
      <c r="M171" s="1">
        <f>ROUND(Table1[[#This Row],[BALB/3T3 '[nM']]]/Table1[[#This Row],[LoVo/DX '[nM']]],2)</f>
        <v>0.35</v>
      </c>
      <c r="N171" s="1">
        <f>ROUND(Table1[[#This Row],[BALB/3T3 '[nM']]]/Table1[[#This Row],[MCF-7 '[nM']]],2)</f>
        <v>4.92</v>
      </c>
      <c r="O171" s="1">
        <v>-9.5</v>
      </c>
    </row>
    <row r="172" spans="1:15" ht="300" customHeight="1" x14ac:dyDescent="0.25">
      <c r="A172" s="1">
        <v>171</v>
      </c>
      <c r="C172" s="4" t="s">
        <v>177</v>
      </c>
      <c r="D172" s="1">
        <v>39.119999999999997</v>
      </c>
      <c r="E172" s="3">
        <v>11.79406630471442</v>
      </c>
      <c r="F172" s="3">
        <v>10.695793565696761</v>
      </c>
      <c r="G172" s="3">
        <v>17.46049604742133</v>
      </c>
      <c r="H172" s="3">
        <v>77.029385621357576</v>
      </c>
      <c r="I172" s="3">
        <v>10.73874791641453</v>
      </c>
      <c r="J172" s="1">
        <f>ROUND(Table1[[#This Row],[LoVo/DX '[nM']]]/Table1[[#This Row],[LoVo '[nM']]],2)</f>
        <v>4.41</v>
      </c>
      <c r="K172" s="1">
        <f>ROUND(Table1[[#This Row],[BALB/3T3 '[nM']]]/Table1[[#This Row],[A549 '[nM']]],2)</f>
        <v>0.91</v>
      </c>
      <c r="L172" s="1">
        <f>ROUND(Table1[[#This Row],[BALB/3T3 '[nM']]]/Table1[[#This Row],[LoVo '[nM']]],2)</f>
        <v>0.61</v>
      </c>
      <c r="M172" s="1">
        <f>ROUND(Table1[[#This Row],[BALB/3T3 '[nM']]]/Table1[[#This Row],[LoVo/DX '[nM']]],2)</f>
        <v>0.14000000000000001</v>
      </c>
      <c r="N172" s="1">
        <f>ROUND(Table1[[#This Row],[BALB/3T3 '[nM']]]/Table1[[#This Row],[MCF-7 '[nM']]],2)</f>
        <v>1</v>
      </c>
      <c r="O172" s="1">
        <v>-8.5</v>
      </c>
    </row>
    <row r="173" spans="1:15" ht="300" customHeight="1" x14ac:dyDescent="0.25">
      <c r="A173" s="1">
        <v>172</v>
      </c>
      <c r="C173" s="4" t="s">
        <v>178</v>
      </c>
      <c r="D173" s="1">
        <v>39.24</v>
      </c>
      <c r="E173" s="3">
        <v>10.849884792015059</v>
      </c>
      <c r="F173" s="3">
        <v>27.985710639538919</v>
      </c>
      <c r="G173" s="3">
        <v>3.6284457633829712</v>
      </c>
      <c r="H173" s="3">
        <v>31.61325796627796</v>
      </c>
      <c r="I173" s="3">
        <v>12.029326419855749</v>
      </c>
      <c r="J173" s="1">
        <f>ROUND(Table1[[#This Row],[LoVo/DX '[nM']]]/Table1[[#This Row],[LoVo '[nM']]],2)</f>
        <v>8.7100000000000009</v>
      </c>
      <c r="K173" s="1">
        <f>ROUND(Table1[[#This Row],[BALB/3T3 '[nM']]]/Table1[[#This Row],[A549 '[nM']]],2)</f>
        <v>2.58</v>
      </c>
      <c r="L173" s="1">
        <f>ROUND(Table1[[#This Row],[BALB/3T3 '[nM']]]/Table1[[#This Row],[LoVo '[nM']]],2)</f>
        <v>7.71</v>
      </c>
      <c r="M173" s="1">
        <f>ROUND(Table1[[#This Row],[BALB/3T3 '[nM']]]/Table1[[#This Row],[LoVo/DX '[nM']]],2)</f>
        <v>0.89</v>
      </c>
      <c r="N173" s="1">
        <f>ROUND(Table1[[#This Row],[BALB/3T3 '[nM']]]/Table1[[#This Row],[MCF-7 '[nM']]],2)</f>
        <v>2.33</v>
      </c>
      <c r="O173" s="1">
        <v>-8.3000000000000007</v>
      </c>
    </row>
    <row r="174" spans="1:15" ht="300" customHeight="1" x14ac:dyDescent="0.25">
      <c r="A174" s="1">
        <v>173</v>
      </c>
      <c r="C174" s="4" t="s">
        <v>179</v>
      </c>
      <c r="D174" s="1">
        <v>81.290000000000006</v>
      </c>
      <c r="E174" s="3">
        <v>40.863186366214812</v>
      </c>
      <c r="F174" s="3">
        <v>110.1122608976857</v>
      </c>
      <c r="G174" s="3">
        <v>39.71145930332947</v>
      </c>
      <c r="H174" s="3">
        <v>26.917977862377111</v>
      </c>
      <c r="I174" s="3">
        <v>82.722424171381292</v>
      </c>
      <c r="J174" s="1">
        <f>ROUND(Table1[[#This Row],[LoVo/DX '[nM']]]/Table1[[#This Row],[LoVo '[nM']]],2)</f>
        <v>0.68</v>
      </c>
      <c r="K174" s="1">
        <f>ROUND(Table1[[#This Row],[BALB/3T3 '[nM']]]/Table1[[#This Row],[A549 '[nM']]],2)</f>
        <v>2.69</v>
      </c>
      <c r="L174" s="1">
        <f>ROUND(Table1[[#This Row],[BALB/3T3 '[nM']]]/Table1[[#This Row],[LoVo '[nM']]],2)</f>
        <v>2.77</v>
      </c>
      <c r="M174" s="1">
        <f>ROUND(Table1[[#This Row],[BALB/3T3 '[nM']]]/Table1[[#This Row],[LoVo/DX '[nM']]],2)</f>
        <v>4.09</v>
      </c>
      <c r="N174" s="1">
        <f>ROUND(Table1[[#This Row],[BALB/3T3 '[nM']]]/Table1[[#This Row],[MCF-7 '[nM']]],2)</f>
        <v>1.33</v>
      </c>
      <c r="O174" s="1">
        <v>-7.1</v>
      </c>
    </row>
    <row r="175" spans="1:15" ht="300" customHeight="1" x14ac:dyDescent="0.25">
      <c r="A175" s="1">
        <v>174</v>
      </c>
      <c r="C175" s="4" t="s">
        <v>180</v>
      </c>
      <c r="D175" s="1">
        <v>67.569999999999993</v>
      </c>
      <c r="E175" s="3">
        <v>10.89954127475098</v>
      </c>
      <c r="F175" s="3">
        <v>11.77285012220916</v>
      </c>
      <c r="G175" s="3">
        <v>12.400751262797209</v>
      </c>
      <c r="H175" s="3">
        <v>397.81496172227162</v>
      </c>
      <c r="I175" s="3">
        <v>14.536964742657119</v>
      </c>
      <c r="J175" s="1">
        <f>ROUND(Table1[[#This Row],[LoVo/DX '[nM']]]/Table1[[#This Row],[LoVo '[nM']]],2)</f>
        <v>32.08</v>
      </c>
      <c r="K175" s="1">
        <f>ROUND(Table1[[#This Row],[BALB/3T3 '[nM']]]/Table1[[#This Row],[A549 '[nM']]],2)</f>
        <v>1.08</v>
      </c>
      <c r="L175" s="1">
        <f>ROUND(Table1[[#This Row],[BALB/3T3 '[nM']]]/Table1[[#This Row],[LoVo '[nM']]],2)</f>
        <v>0.95</v>
      </c>
      <c r="M175" s="1">
        <f>ROUND(Table1[[#This Row],[BALB/3T3 '[nM']]]/Table1[[#This Row],[LoVo/DX '[nM']]],2)</f>
        <v>0.03</v>
      </c>
      <c r="N175" s="1">
        <f>ROUND(Table1[[#This Row],[BALB/3T3 '[nM']]]/Table1[[#This Row],[MCF-7 '[nM']]],2)</f>
        <v>0.81</v>
      </c>
      <c r="O175" s="1">
        <v>-8.3000000000000007</v>
      </c>
    </row>
    <row r="176" spans="1:15" ht="300" customHeight="1" x14ac:dyDescent="0.25">
      <c r="A176" s="1">
        <v>175</v>
      </c>
      <c r="C176" s="4" t="s">
        <v>181</v>
      </c>
      <c r="D176" s="1">
        <v>22.94</v>
      </c>
      <c r="E176" s="3">
        <v>640.07812023220993</v>
      </c>
      <c r="F176" s="3">
        <v>1128.893263333606</v>
      </c>
      <c r="G176" s="3">
        <v>113.0000000000001</v>
      </c>
      <c r="H176" s="3">
        <v>424.65944676268072</v>
      </c>
      <c r="I176" s="3">
        <v>125.29041806954019</v>
      </c>
      <c r="J176" s="1">
        <f>ROUND(Table1[[#This Row],[LoVo/DX '[nM']]]/Table1[[#This Row],[LoVo '[nM']]],2)</f>
        <v>3.76</v>
      </c>
      <c r="K176" s="1">
        <f>ROUND(Table1[[#This Row],[BALB/3T3 '[nM']]]/Table1[[#This Row],[A549 '[nM']]],2)</f>
        <v>1.76</v>
      </c>
      <c r="L176" s="1">
        <f>ROUND(Table1[[#This Row],[BALB/3T3 '[nM']]]/Table1[[#This Row],[LoVo '[nM']]],2)</f>
        <v>9.99</v>
      </c>
      <c r="M176" s="1">
        <f>ROUND(Table1[[#This Row],[BALB/3T3 '[nM']]]/Table1[[#This Row],[LoVo/DX '[nM']]],2)</f>
        <v>2.66</v>
      </c>
      <c r="N176" s="1">
        <f>ROUND(Table1[[#This Row],[BALB/3T3 '[nM']]]/Table1[[#This Row],[MCF-7 '[nM']]],2)</f>
        <v>9.01</v>
      </c>
      <c r="O176" s="1">
        <v>-8.5</v>
      </c>
    </row>
    <row r="177" spans="1:15" ht="300" customHeight="1" x14ac:dyDescent="0.25">
      <c r="A177" s="1">
        <v>176</v>
      </c>
      <c r="C177" s="4" t="s">
        <v>182</v>
      </c>
      <c r="D177" s="1">
        <v>49.49</v>
      </c>
      <c r="E177" s="3">
        <v>9.400000000000011</v>
      </c>
      <c r="F177" s="3">
        <v>6.2609903369994138</v>
      </c>
      <c r="G177" s="3">
        <v>8.5701047025844943</v>
      </c>
      <c r="H177" s="3">
        <v>51.433568303425851</v>
      </c>
      <c r="I177" s="3">
        <v>8.699999999999994</v>
      </c>
      <c r="J177" s="1">
        <f>ROUND(Table1[[#This Row],[LoVo/DX '[nM']]]/Table1[[#This Row],[LoVo '[nM']]],2)</f>
        <v>6</v>
      </c>
      <c r="K177" s="1">
        <f>ROUND(Table1[[#This Row],[BALB/3T3 '[nM']]]/Table1[[#This Row],[A549 '[nM']]],2)</f>
        <v>0.67</v>
      </c>
      <c r="L177" s="1">
        <f>ROUND(Table1[[#This Row],[BALB/3T3 '[nM']]]/Table1[[#This Row],[LoVo '[nM']]],2)</f>
        <v>0.73</v>
      </c>
      <c r="M177" s="1">
        <f>ROUND(Table1[[#This Row],[BALB/3T3 '[nM']]]/Table1[[#This Row],[LoVo/DX '[nM']]],2)</f>
        <v>0.12</v>
      </c>
      <c r="N177" s="1">
        <f>ROUND(Table1[[#This Row],[BALB/3T3 '[nM']]]/Table1[[#This Row],[MCF-7 '[nM']]],2)</f>
        <v>0.72</v>
      </c>
      <c r="O177" s="1">
        <v>-7.7</v>
      </c>
    </row>
    <row r="178" spans="1:15" ht="300" customHeight="1" x14ac:dyDescent="0.25">
      <c r="A178" s="1">
        <v>177</v>
      </c>
      <c r="C178" s="4" t="s">
        <v>183</v>
      </c>
      <c r="D178" s="1">
        <v>32.22</v>
      </c>
      <c r="E178" s="3">
        <v>4354.2978768109097</v>
      </c>
      <c r="F178" s="3">
        <v>1112.2949249187459</v>
      </c>
      <c r="G178" s="3">
        <v>134.38749941865859</v>
      </c>
      <c r="H178" s="3">
        <v>26248.089982822621</v>
      </c>
      <c r="I178" s="3">
        <v>1055.562318618822</v>
      </c>
      <c r="J178" s="1">
        <f>ROUND(Table1[[#This Row],[LoVo/DX '[nM']]]/Table1[[#This Row],[LoVo '[nM']]],2)</f>
        <v>195.32</v>
      </c>
      <c r="K178" s="1">
        <f>ROUND(Table1[[#This Row],[BALB/3T3 '[nM']]]/Table1[[#This Row],[A549 '[nM']]],2)</f>
        <v>0.26</v>
      </c>
      <c r="L178" s="1">
        <f>ROUND(Table1[[#This Row],[BALB/3T3 '[nM']]]/Table1[[#This Row],[LoVo '[nM']]],2)</f>
        <v>8.2799999999999994</v>
      </c>
      <c r="M178" s="1">
        <f>ROUND(Table1[[#This Row],[BALB/3T3 '[nM']]]/Table1[[#This Row],[LoVo/DX '[nM']]],2)</f>
        <v>0.04</v>
      </c>
      <c r="N178" s="1">
        <f>ROUND(Table1[[#This Row],[BALB/3T3 '[nM']]]/Table1[[#This Row],[MCF-7 '[nM']]],2)</f>
        <v>1.05</v>
      </c>
      <c r="O178" s="1">
        <v>-8.5</v>
      </c>
    </row>
    <row r="179" spans="1:15" ht="300" customHeight="1" x14ac:dyDescent="0.25">
      <c r="A179" s="1">
        <v>178</v>
      </c>
      <c r="C179" s="4" t="s">
        <v>184</v>
      </c>
      <c r="D179" s="1">
        <v>55.74</v>
      </c>
      <c r="E179" s="3">
        <v>3349.9402979754768</v>
      </c>
      <c r="F179" s="3">
        <v>969.32966528421105</v>
      </c>
      <c r="G179" s="3">
        <v>425.00000000000011</v>
      </c>
      <c r="H179" s="3">
        <v>12521.07191645662</v>
      </c>
      <c r="I179" s="3">
        <v>1008.579763794384</v>
      </c>
      <c r="J179" s="1">
        <f>ROUND(Table1[[#This Row],[LoVo/DX '[nM']]]/Table1[[#This Row],[LoVo '[nM']]],2)</f>
        <v>29.46</v>
      </c>
      <c r="K179" s="1">
        <f>ROUND(Table1[[#This Row],[BALB/3T3 '[nM']]]/Table1[[#This Row],[A549 '[nM']]],2)</f>
        <v>0.28999999999999998</v>
      </c>
      <c r="L179" s="1">
        <f>ROUND(Table1[[#This Row],[BALB/3T3 '[nM']]]/Table1[[#This Row],[LoVo '[nM']]],2)</f>
        <v>2.2799999999999998</v>
      </c>
      <c r="M179" s="1">
        <f>ROUND(Table1[[#This Row],[BALB/3T3 '[nM']]]/Table1[[#This Row],[LoVo/DX '[nM']]],2)</f>
        <v>0.08</v>
      </c>
      <c r="N179" s="1">
        <f>ROUND(Table1[[#This Row],[BALB/3T3 '[nM']]]/Table1[[#This Row],[MCF-7 '[nM']]],2)</f>
        <v>0.96</v>
      </c>
      <c r="O179" s="1">
        <v>-7.9</v>
      </c>
    </row>
    <row r="180" spans="1:15" ht="300" customHeight="1" x14ac:dyDescent="0.25">
      <c r="A180" s="1">
        <v>179</v>
      </c>
      <c r="C180" s="4" t="s">
        <v>185</v>
      </c>
      <c r="D180" s="1">
        <v>64.150000000000006</v>
      </c>
      <c r="E180" s="3">
        <v>2950.2372785930338</v>
      </c>
      <c r="F180" s="3">
        <v>300.51622252384288</v>
      </c>
      <c r="G180" s="3">
        <v>865.07256508385603</v>
      </c>
      <c r="H180" s="3">
        <v>16001.232435141301</v>
      </c>
      <c r="I180" s="3">
        <v>2110.336218892875</v>
      </c>
      <c r="J180" s="1">
        <f>ROUND(Table1[[#This Row],[LoVo/DX '[nM']]]/Table1[[#This Row],[LoVo '[nM']]],2)</f>
        <v>18.5</v>
      </c>
      <c r="K180" s="1">
        <f>ROUND(Table1[[#This Row],[BALB/3T3 '[nM']]]/Table1[[#This Row],[A549 '[nM']]],2)</f>
        <v>0.1</v>
      </c>
      <c r="L180" s="1">
        <f>ROUND(Table1[[#This Row],[BALB/3T3 '[nM']]]/Table1[[#This Row],[LoVo '[nM']]],2)</f>
        <v>0.35</v>
      </c>
      <c r="M180" s="1">
        <f>ROUND(Table1[[#This Row],[BALB/3T3 '[nM']]]/Table1[[#This Row],[LoVo/DX '[nM']]],2)</f>
        <v>0.02</v>
      </c>
      <c r="N180" s="1">
        <f>ROUND(Table1[[#This Row],[BALB/3T3 '[nM']]]/Table1[[#This Row],[MCF-7 '[nM']]],2)</f>
        <v>0.14000000000000001</v>
      </c>
      <c r="O180" s="1">
        <v>-8.5</v>
      </c>
    </row>
    <row r="181" spans="1:15" ht="300" customHeight="1" x14ac:dyDescent="0.25">
      <c r="A181" s="1">
        <v>180</v>
      </c>
      <c r="C181" s="4" t="s">
        <v>186</v>
      </c>
      <c r="D181" s="1">
        <v>54.95</v>
      </c>
      <c r="E181" s="3">
        <v>14041.46277992433</v>
      </c>
      <c r="F181" s="3">
        <v>8417.9999999999927</v>
      </c>
      <c r="G181" s="3">
        <v>923.168027207347</v>
      </c>
      <c r="H181" s="3">
        <v>2485.021642270809</v>
      </c>
      <c r="I181" s="3">
        <v>4374.7730420148073</v>
      </c>
      <c r="J181" s="1">
        <f>ROUND(Table1[[#This Row],[LoVo/DX '[nM']]]/Table1[[#This Row],[LoVo '[nM']]],2)</f>
        <v>2.69</v>
      </c>
      <c r="K181" s="1">
        <f>ROUND(Table1[[#This Row],[BALB/3T3 '[nM']]]/Table1[[#This Row],[A549 '[nM']]],2)</f>
        <v>0.6</v>
      </c>
      <c r="L181" s="1">
        <f>ROUND(Table1[[#This Row],[BALB/3T3 '[nM']]]/Table1[[#This Row],[LoVo '[nM']]],2)</f>
        <v>9.1199999999999992</v>
      </c>
      <c r="M181" s="1">
        <f>ROUND(Table1[[#This Row],[BALB/3T3 '[nM']]]/Table1[[#This Row],[LoVo/DX '[nM']]],2)</f>
        <v>3.39</v>
      </c>
      <c r="N181" s="1">
        <f>ROUND(Table1[[#This Row],[BALB/3T3 '[nM']]]/Table1[[#This Row],[MCF-7 '[nM']]],2)</f>
        <v>1.92</v>
      </c>
      <c r="O181" s="1">
        <v>-8.1999999999999993</v>
      </c>
    </row>
    <row r="182" spans="1:15" ht="300" customHeight="1" x14ac:dyDescent="0.25">
      <c r="A182" s="1">
        <v>181</v>
      </c>
      <c r="C182" s="4" t="s">
        <v>187</v>
      </c>
      <c r="D182" s="1">
        <v>71.290000000000006</v>
      </c>
      <c r="E182" s="3">
        <v>2999.004834941084</v>
      </c>
      <c r="F182" s="3">
        <v>1033.102124671128</v>
      </c>
      <c r="G182" s="3">
        <v>45.133136385587058</v>
      </c>
      <c r="H182" s="3">
        <v>15459.196790535811</v>
      </c>
      <c r="I182" s="3">
        <v>4259.0235041297747</v>
      </c>
      <c r="J182" s="1">
        <f>ROUND(Table1[[#This Row],[LoVo/DX '[nM']]]/Table1[[#This Row],[LoVo '[nM']]],2)</f>
        <v>342.52</v>
      </c>
      <c r="K182" s="1">
        <f>ROUND(Table1[[#This Row],[BALB/3T3 '[nM']]]/Table1[[#This Row],[A549 '[nM']]],2)</f>
        <v>0.34</v>
      </c>
      <c r="L182" s="1">
        <f>ROUND(Table1[[#This Row],[BALB/3T3 '[nM']]]/Table1[[#This Row],[LoVo '[nM']]],2)</f>
        <v>22.89</v>
      </c>
      <c r="M182" s="1">
        <f>ROUND(Table1[[#This Row],[BALB/3T3 '[nM']]]/Table1[[#This Row],[LoVo/DX '[nM']]],2)</f>
        <v>7.0000000000000007E-2</v>
      </c>
      <c r="N182" s="1">
        <f>ROUND(Table1[[#This Row],[BALB/3T3 '[nM']]]/Table1[[#This Row],[MCF-7 '[nM']]],2)</f>
        <v>0.24</v>
      </c>
      <c r="O182" s="1">
        <v>-7.5</v>
      </c>
    </row>
    <row r="183" spans="1:15" ht="300" customHeight="1" x14ac:dyDescent="0.25">
      <c r="A183" s="1">
        <v>182</v>
      </c>
      <c r="C183" s="4" t="s">
        <v>188</v>
      </c>
      <c r="D183" s="1">
        <v>71.31</v>
      </c>
      <c r="E183" s="3">
        <v>15943.82334949811</v>
      </c>
      <c r="F183" s="3">
        <v>962.27854595226313</v>
      </c>
      <c r="G183" s="3">
        <v>923.168027207347</v>
      </c>
      <c r="H183" s="3">
        <v>966.97484110308699</v>
      </c>
      <c r="I183" s="3">
        <v>4524.5910355300157</v>
      </c>
      <c r="J183" s="1">
        <f>ROUND(Table1[[#This Row],[LoVo/DX '[nM']]]/Table1[[#This Row],[LoVo '[nM']]],2)</f>
        <v>1.05</v>
      </c>
      <c r="K183" s="1">
        <f>ROUND(Table1[[#This Row],[BALB/3T3 '[nM']]]/Table1[[#This Row],[A549 '[nM']]],2)</f>
        <v>0.06</v>
      </c>
      <c r="L183" s="1">
        <f>ROUND(Table1[[#This Row],[BALB/3T3 '[nM']]]/Table1[[#This Row],[LoVo '[nM']]],2)</f>
        <v>1.04</v>
      </c>
      <c r="M183" s="1">
        <f>ROUND(Table1[[#This Row],[BALB/3T3 '[nM']]]/Table1[[#This Row],[LoVo/DX '[nM']]],2)</f>
        <v>1</v>
      </c>
      <c r="N183" s="1">
        <f>ROUND(Table1[[#This Row],[BALB/3T3 '[nM']]]/Table1[[#This Row],[MCF-7 '[nM']]],2)</f>
        <v>0.21</v>
      </c>
      <c r="O183" s="1">
        <v>-8.5</v>
      </c>
    </row>
    <row r="184" spans="1:15" ht="300" customHeight="1" x14ac:dyDescent="0.25">
      <c r="A184" s="1">
        <v>183</v>
      </c>
      <c r="C184" s="4" t="s">
        <v>189</v>
      </c>
      <c r="D184" s="1">
        <v>39.74</v>
      </c>
      <c r="E184" s="3">
        <v>834.45311432099038</v>
      </c>
      <c r="F184" s="3">
        <v>1652.2711641858309</v>
      </c>
      <c r="G184" s="3">
        <v>102.469507659596</v>
      </c>
      <c r="H184" s="3">
        <v>2465.8860097972051</v>
      </c>
      <c r="I184" s="3">
        <v>497.11262003653383</v>
      </c>
      <c r="J184" s="1">
        <f>ROUND(Table1[[#This Row],[LoVo/DX '[nM']]]/Table1[[#This Row],[LoVo '[nM']]],2)</f>
        <v>24.06</v>
      </c>
      <c r="K184" s="1">
        <f>ROUND(Table1[[#This Row],[BALB/3T3 '[nM']]]/Table1[[#This Row],[A549 '[nM']]],2)</f>
        <v>1.98</v>
      </c>
      <c r="L184" s="1">
        <f>ROUND(Table1[[#This Row],[BALB/3T3 '[nM']]]/Table1[[#This Row],[LoVo '[nM']]],2)</f>
        <v>16.12</v>
      </c>
      <c r="M184" s="1">
        <f>ROUND(Table1[[#This Row],[BALB/3T3 '[nM']]]/Table1[[#This Row],[LoVo/DX '[nM']]],2)</f>
        <v>0.67</v>
      </c>
      <c r="N184" s="1">
        <f>ROUND(Table1[[#This Row],[BALB/3T3 '[nM']]]/Table1[[#This Row],[MCF-7 '[nM']]],2)</f>
        <v>3.32</v>
      </c>
      <c r="O184" s="1">
        <v>-8.4</v>
      </c>
    </row>
    <row r="185" spans="1:15" ht="300" customHeight="1" x14ac:dyDescent="0.25">
      <c r="A185" s="1">
        <v>184</v>
      </c>
      <c r="C185" s="4" t="s">
        <v>190</v>
      </c>
      <c r="D185" s="1">
        <v>74.09</v>
      </c>
      <c r="E185" s="3">
        <v>15943.82334949811</v>
      </c>
      <c r="F185" s="3">
        <v>300.51622252384288</v>
      </c>
      <c r="G185" s="3">
        <v>3299.5726662734742</v>
      </c>
      <c r="H185" s="3">
        <v>11804.18681977819</v>
      </c>
      <c r="I185" s="3">
        <v>4679.5396794733606</v>
      </c>
      <c r="J185" s="1">
        <f>ROUND(Table1[[#This Row],[LoVo/DX '[nM']]]/Table1[[#This Row],[LoVo '[nM']]],2)</f>
        <v>3.58</v>
      </c>
      <c r="K185" s="1">
        <f>ROUND(Table1[[#This Row],[BALB/3T3 '[nM']]]/Table1[[#This Row],[A549 '[nM']]],2)</f>
        <v>0.02</v>
      </c>
      <c r="L185" s="1">
        <f>ROUND(Table1[[#This Row],[BALB/3T3 '[nM']]]/Table1[[#This Row],[LoVo '[nM']]],2)</f>
        <v>0.09</v>
      </c>
      <c r="M185" s="1">
        <f>ROUND(Table1[[#This Row],[BALB/3T3 '[nM']]]/Table1[[#This Row],[LoVo/DX '[nM']]],2)</f>
        <v>0.03</v>
      </c>
      <c r="N185" s="1">
        <f>ROUND(Table1[[#This Row],[BALB/3T3 '[nM']]]/Table1[[#This Row],[MCF-7 '[nM']]],2)</f>
        <v>0.06</v>
      </c>
      <c r="O185" s="1">
        <v>-7.6</v>
      </c>
    </row>
    <row r="186" spans="1:15" ht="300" customHeight="1" x14ac:dyDescent="0.25">
      <c r="A186" s="1">
        <v>185</v>
      </c>
      <c r="C186" s="4" t="s">
        <v>191</v>
      </c>
      <c r="D186" s="1">
        <v>80.55</v>
      </c>
      <c r="E186" s="3">
        <v>4247.6458185682104</v>
      </c>
      <c r="F186" s="3">
        <v>440.00000000000051</v>
      </c>
      <c r="G186" s="3">
        <v>195.95917942265439</v>
      </c>
      <c r="H186" s="3">
        <v>1601.4282376532169</v>
      </c>
      <c r="I186" s="3">
        <v>879.63120656312844</v>
      </c>
      <c r="J186" s="1">
        <f>ROUND(Table1[[#This Row],[LoVo/DX '[nM']]]/Table1[[#This Row],[LoVo '[nM']]],2)</f>
        <v>8.17</v>
      </c>
      <c r="K186" s="1">
        <f>ROUND(Table1[[#This Row],[BALB/3T3 '[nM']]]/Table1[[#This Row],[A549 '[nM']]],2)</f>
        <v>0.1</v>
      </c>
      <c r="L186" s="1">
        <f>ROUND(Table1[[#This Row],[BALB/3T3 '[nM']]]/Table1[[#This Row],[LoVo '[nM']]],2)</f>
        <v>2.25</v>
      </c>
      <c r="M186" s="1">
        <f>ROUND(Table1[[#This Row],[BALB/3T3 '[nM']]]/Table1[[#This Row],[LoVo/DX '[nM']]],2)</f>
        <v>0.27</v>
      </c>
      <c r="N186" s="1">
        <f>ROUND(Table1[[#This Row],[BALB/3T3 '[nM']]]/Table1[[#This Row],[MCF-7 '[nM']]],2)</f>
        <v>0.5</v>
      </c>
      <c r="O186" s="1">
        <v>-8.6999999999999993</v>
      </c>
    </row>
    <row r="187" spans="1:15" ht="300" customHeight="1" x14ac:dyDescent="0.25">
      <c r="A187" s="1">
        <v>186</v>
      </c>
      <c r="C187" s="4" t="s">
        <v>192</v>
      </c>
      <c r="D187" s="1">
        <v>67.53</v>
      </c>
      <c r="E187" s="3">
        <v>6.4652919500978472</v>
      </c>
      <c r="F187" s="3">
        <v>31.74901573277511</v>
      </c>
      <c r="G187" s="3">
        <v>6.3206012372242109</v>
      </c>
      <c r="H187" s="3">
        <v>2625.8994042777622</v>
      </c>
      <c r="I187" s="3">
        <v>2.9762570306386609</v>
      </c>
      <c r="J187" s="1">
        <f>ROUND(Table1[[#This Row],[LoVo/DX '[nM']]]/Table1[[#This Row],[LoVo '[nM']]],2)</f>
        <v>415.45</v>
      </c>
      <c r="K187" s="1">
        <f>ROUND(Table1[[#This Row],[BALB/3T3 '[nM']]]/Table1[[#This Row],[A549 '[nM']]],2)</f>
        <v>4.91</v>
      </c>
      <c r="L187" s="1">
        <f>ROUND(Table1[[#This Row],[BALB/3T3 '[nM']]]/Table1[[#This Row],[LoVo '[nM']]],2)</f>
        <v>5.0199999999999996</v>
      </c>
      <c r="M187" s="1">
        <f>ROUND(Table1[[#This Row],[BALB/3T3 '[nM']]]/Table1[[#This Row],[LoVo/DX '[nM']]],2)</f>
        <v>0.01</v>
      </c>
      <c r="N187" s="1">
        <f>ROUND(Table1[[#This Row],[BALB/3T3 '[nM']]]/Table1[[#This Row],[MCF-7 '[nM']]],2)</f>
        <v>10.67</v>
      </c>
      <c r="O187" s="1">
        <v>-8.3000000000000007</v>
      </c>
    </row>
    <row r="188" spans="1:15" ht="300" customHeight="1" x14ac:dyDescent="0.25">
      <c r="A188" s="1">
        <v>187</v>
      </c>
      <c r="C188" s="4" t="s">
        <v>193</v>
      </c>
      <c r="D188" s="1">
        <v>28.48</v>
      </c>
      <c r="E188" s="3">
        <v>684.12133426754019</v>
      </c>
      <c r="F188" s="3">
        <v>727.72522286918127</v>
      </c>
      <c r="G188" s="3">
        <v>1636.6680626001901</v>
      </c>
      <c r="H188" s="3">
        <v>2267.1190074680362</v>
      </c>
      <c r="I188" s="3">
        <v>492.6368056823282</v>
      </c>
      <c r="J188" s="1">
        <f>ROUND(Table1[[#This Row],[LoVo/DX '[nM']]]/Table1[[#This Row],[LoVo '[nM']]],2)</f>
        <v>1.39</v>
      </c>
      <c r="K188" s="1">
        <f>ROUND(Table1[[#This Row],[BALB/3T3 '[nM']]]/Table1[[#This Row],[A549 '[nM']]],2)</f>
        <v>1.06</v>
      </c>
      <c r="L188" s="1">
        <f>ROUND(Table1[[#This Row],[BALB/3T3 '[nM']]]/Table1[[#This Row],[LoVo '[nM']]],2)</f>
        <v>0.44</v>
      </c>
      <c r="M188" s="1">
        <f>ROUND(Table1[[#This Row],[BALB/3T3 '[nM']]]/Table1[[#This Row],[LoVo/DX '[nM']]],2)</f>
        <v>0.32</v>
      </c>
      <c r="N188" s="1">
        <f>ROUND(Table1[[#This Row],[BALB/3T3 '[nM']]]/Table1[[#This Row],[MCF-7 '[nM']]],2)</f>
        <v>1.48</v>
      </c>
      <c r="O188" s="1">
        <v>-7.8</v>
      </c>
    </row>
    <row r="189" spans="1:15" ht="300" customHeight="1" x14ac:dyDescent="0.25">
      <c r="A189" s="1">
        <v>188</v>
      </c>
      <c r="C189" s="4" t="s">
        <v>194</v>
      </c>
      <c r="D189" s="1">
        <v>75.31</v>
      </c>
      <c r="E189" s="3">
        <v>15.83982323133691</v>
      </c>
      <c r="F189" s="3">
        <v>3406.053434695355</v>
      </c>
      <c r="G189" s="3">
        <v>134.38749941865859</v>
      </c>
      <c r="H189" s="3">
        <v>1947.347990133969</v>
      </c>
      <c r="I189" s="3">
        <v>226.5202726373652</v>
      </c>
      <c r="J189" s="1">
        <f>ROUND(Table1[[#This Row],[LoVo/DX '[nM']]]/Table1[[#This Row],[LoVo '[nM']]],2)</f>
        <v>14.49</v>
      </c>
      <c r="K189" s="1">
        <f>ROUND(Table1[[#This Row],[BALB/3T3 '[nM']]]/Table1[[#This Row],[A549 '[nM']]],2)</f>
        <v>215.03</v>
      </c>
      <c r="L189" s="1">
        <f>ROUND(Table1[[#This Row],[BALB/3T3 '[nM']]]/Table1[[#This Row],[LoVo '[nM']]],2)</f>
        <v>25.35</v>
      </c>
      <c r="M189" s="1">
        <f>ROUND(Table1[[#This Row],[BALB/3T3 '[nM']]]/Table1[[#This Row],[LoVo/DX '[nM']]],2)</f>
        <v>1.75</v>
      </c>
      <c r="N189" s="1">
        <f>ROUND(Table1[[#This Row],[BALB/3T3 '[nM']]]/Table1[[#This Row],[MCF-7 '[nM']]],2)</f>
        <v>15.04</v>
      </c>
      <c r="O189" s="1">
        <v>-8.6</v>
      </c>
    </row>
    <row r="190" spans="1:15" ht="300" customHeight="1" x14ac:dyDescent="0.25">
      <c r="A190" s="1">
        <v>189</v>
      </c>
      <c r="C190" s="4" t="s">
        <v>195</v>
      </c>
      <c r="D190" s="1">
        <v>29.87</v>
      </c>
      <c r="E190" s="3">
        <v>4515.1965627201726</v>
      </c>
      <c r="F190" s="3">
        <v>336.76401232910843</v>
      </c>
      <c r="G190" s="3">
        <v>45.133136385587058</v>
      </c>
      <c r="H190" s="3">
        <v>13363.66894155839</v>
      </c>
      <c r="I190" s="3">
        <v>1968.0894392229411</v>
      </c>
      <c r="J190" s="1">
        <f>ROUND(Table1[[#This Row],[LoVo/DX '[nM']]]/Table1[[#This Row],[LoVo '[nM']]],2)</f>
        <v>296.08999999999997</v>
      </c>
      <c r="K190" s="1">
        <f>ROUND(Table1[[#This Row],[BALB/3T3 '[nM']]]/Table1[[#This Row],[A549 '[nM']]],2)</f>
        <v>7.0000000000000007E-2</v>
      </c>
      <c r="L190" s="1">
        <f>ROUND(Table1[[#This Row],[BALB/3T3 '[nM']]]/Table1[[#This Row],[LoVo '[nM']]],2)</f>
        <v>7.46</v>
      </c>
      <c r="M190" s="1">
        <f>ROUND(Table1[[#This Row],[BALB/3T3 '[nM']]]/Table1[[#This Row],[LoVo/DX '[nM']]],2)</f>
        <v>0.03</v>
      </c>
      <c r="N190" s="1">
        <f>ROUND(Table1[[#This Row],[BALB/3T3 '[nM']]]/Table1[[#This Row],[MCF-7 '[nM']]],2)</f>
        <v>0.17</v>
      </c>
      <c r="O190" s="1">
        <v>-8</v>
      </c>
    </row>
    <row r="191" spans="1:15" ht="300" customHeight="1" x14ac:dyDescent="0.25">
      <c r="A191" s="1">
        <v>190</v>
      </c>
      <c r="C191" s="4" t="s">
        <v>196</v>
      </c>
      <c r="D191" s="1">
        <v>25.47</v>
      </c>
      <c r="E191" s="3">
        <v>19.989997498749229</v>
      </c>
      <c r="F191" s="3">
        <v>990.77747249319418</v>
      </c>
      <c r="G191" s="3">
        <v>10</v>
      </c>
      <c r="H191" s="3">
        <v>184.2125931422724</v>
      </c>
      <c r="I191" s="3">
        <v>25.543105869042339</v>
      </c>
      <c r="J191" s="1">
        <f>ROUND(Table1[[#This Row],[LoVo/DX '[nM']]]/Table1[[#This Row],[LoVo '[nM']]],2)</f>
        <v>18.420000000000002</v>
      </c>
      <c r="K191" s="1">
        <f>ROUND(Table1[[#This Row],[BALB/3T3 '[nM']]]/Table1[[#This Row],[A549 '[nM']]],2)</f>
        <v>49.56</v>
      </c>
      <c r="L191" s="1">
        <f>ROUND(Table1[[#This Row],[BALB/3T3 '[nM']]]/Table1[[#This Row],[LoVo '[nM']]],2)</f>
        <v>99.08</v>
      </c>
      <c r="M191" s="1">
        <f>ROUND(Table1[[#This Row],[BALB/3T3 '[nM']]]/Table1[[#This Row],[LoVo/DX '[nM']]],2)</f>
        <v>5.38</v>
      </c>
      <c r="N191" s="1">
        <f>ROUND(Table1[[#This Row],[BALB/3T3 '[nM']]]/Table1[[#This Row],[MCF-7 '[nM']]],2)</f>
        <v>38.79</v>
      </c>
      <c r="O191" s="1">
        <v>-8.5</v>
      </c>
    </row>
    <row r="192" spans="1:15" ht="300" customHeight="1" x14ac:dyDescent="0.25">
      <c r="A192" s="1">
        <v>191</v>
      </c>
      <c r="C192" s="4" t="s">
        <v>197</v>
      </c>
      <c r="D192" s="1">
        <v>76.5</v>
      </c>
      <c r="E192" s="3">
        <v>2.0784609690826539</v>
      </c>
      <c r="F192" s="3">
        <v>15.87450786638755</v>
      </c>
      <c r="G192" s="3">
        <v>3.6284457633829712</v>
      </c>
      <c r="H192" s="3">
        <v>171.8443644413731</v>
      </c>
      <c r="I192" s="3">
        <v>4.4086949276742473</v>
      </c>
      <c r="J192" s="1">
        <f>ROUND(Table1[[#This Row],[LoVo/DX '[nM']]]/Table1[[#This Row],[LoVo '[nM']]],2)</f>
        <v>47.36</v>
      </c>
      <c r="K192" s="1">
        <f>ROUND(Table1[[#This Row],[BALB/3T3 '[nM']]]/Table1[[#This Row],[A549 '[nM']]],2)</f>
        <v>7.64</v>
      </c>
      <c r="L192" s="1">
        <f>ROUND(Table1[[#This Row],[BALB/3T3 '[nM']]]/Table1[[#This Row],[LoVo '[nM']]],2)</f>
        <v>4.38</v>
      </c>
      <c r="M192" s="1">
        <f>ROUND(Table1[[#This Row],[BALB/3T3 '[nM']]]/Table1[[#This Row],[LoVo/DX '[nM']]],2)</f>
        <v>0.09</v>
      </c>
      <c r="N192" s="1">
        <f>ROUND(Table1[[#This Row],[BALB/3T3 '[nM']]]/Table1[[#This Row],[MCF-7 '[nM']]],2)</f>
        <v>3.6</v>
      </c>
      <c r="O192" s="1">
        <v>-7.7</v>
      </c>
    </row>
    <row r="193" spans="1:15" ht="300" customHeight="1" x14ac:dyDescent="0.25">
      <c r="A193" s="1">
        <v>192</v>
      </c>
      <c r="C193" s="4" t="s">
        <v>198</v>
      </c>
      <c r="D193" s="1">
        <v>59.81</v>
      </c>
      <c r="E193" s="3">
        <v>847.25438918898476</v>
      </c>
      <c r="F193" s="3">
        <v>1031</v>
      </c>
      <c r="G193" s="3">
        <v>774.59666924148348</v>
      </c>
      <c r="H193" s="3">
        <v>16859.0629365811</v>
      </c>
      <c r="I193" s="3">
        <v>497.11262003653383</v>
      </c>
      <c r="J193" s="1">
        <f>ROUND(Table1[[#This Row],[LoVo/DX '[nM']]]/Table1[[#This Row],[LoVo '[nM']]],2)</f>
        <v>21.76</v>
      </c>
      <c r="K193" s="1">
        <f>ROUND(Table1[[#This Row],[BALB/3T3 '[nM']]]/Table1[[#This Row],[A549 '[nM']]],2)</f>
        <v>1.22</v>
      </c>
      <c r="L193" s="1">
        <f>ROUND(Table1[[#This Row],[BALB/3T3 '[nM']]]/Table1[[#This Row],[LoVo '[nM']]],2)</f>
        <v>1.33</v>
      </c>
      <c r="M193" s="1">
        <f>ROUND(Table1[[#This Row],[BALB/3T3 '[nM']]]/Table1[[#This Row],[LoVo/DX '[nM']]],2)</f>
        <v>0.06</v>
      </c>
      <c r="N193" s="1">
        <f>ROUND(Table1[[#This Row],[BALB/3T3 '[nM']]]/Table1[[#This Row],[MCF-7 '[nM']]],2)</f>
        <v>2.0699999999999998</v>
      </c>
      <c r="O193" s="1">
        <v>-7.4</v>
      </c>
    </row>
    <row r="194" spans="1:15" ht="300" customHeight="1" x14ac:dyDescent="0.25">
      <c r="A194" s="1">
        <v>193</v>
      </c>
      <c r="C194" s="4" t="s">
        <v>199</v>
      </c>
      <c r="D194" s="1">
        <v>87.88</v>
      </c>
      <c r="E194" s="3">
        <v>158.61904047118691</v>
      </c>
      <c r="F194" s="3">
        <v>25.922962793631459</v>
      </c>
      <c r="G194" s="3">
        <v>1</v>
      </c>
      <c r="H194" s="3">
        <v>157.1860118095174</v>
      </c>
      <c r="I194" s="3">
        <v>4.1419838485409386</v>
      </c>
      <c r="J194" s="1">
        <f>ROUND(Table1[[#This Row],[LoVo/DX '[nM']]]/Table1[[#This Row],[LoVo '[nM']]],2)</f>
        <v>157.19</v>
      </c>
      <c r="K194" s="1">
        <f>ROUND(Table1[[#This Row],[BALB/3T3 '[nM']]]/Table1[[#This Row],[A549 '[nM']]],2)</f>
        <v>0.16</v>
      </c>
      <c r="L194" s="1">
        <f>ROUND(Table1[[#This Row],[BALB/3T3 '[nM']]]/Table1[[#This Row],[LoVo '[nM']]],2)</f>
        <v>25.92</v>
      </c>
      <c r="M194" s="1">
        <f>ROUND(Table1[[#This Row],[BALB/3T3 '[nM']]]/Table1[[#This Row],[LoVo/DX '[nM']]],2)</f>
        <v>0.16</v>
      </c>
      <c r="N194" s="1">
        <f>ROUND(Table1[[#This Row],[BALB/3T3 '[nM']]]/Table1[[#This Row],[MCF-7 '[nM']]],2)</f>
        <v>6.26</v>
      </c>
      <c r="O194" s="1">
        <v>-7.8</v>
      </c>
    </row>
    <row r="195" spans="1:15" ht="300" customHeight="1" x14ac:dyDescent="0.25">
      <c r="A195" s="1">
        <v>194</v>
      </c>
      <c r="C195" s="4" t="s">
        <v>200</v>
      </c>
      <c r="D195" s="1">
        <v>64.7</v>
      </c>
      <c r="E195" s="3">
        <v>15.83982323133691</v>
      </c>
      <c r="F195" s="3">
        <v>385.20000000000039</v>
      </c>
      <c r="G195" s="3">
        <v>1015.874007936023</v>
      </c>
      <c r="H195" s="3">
        <v>380.48779130255667</v>
      </c>
      <c r="I195" s="3">
        <v>10.47537692094992</v>
      </c>
      <c r="J195" s="1">
        <f>ROUND(Table1[[#This Row],[LoVo/DX '[nM']]]/Table1[[#This Row],[LoVo '[nM']]],2)</f>
        <v>0.37</v>
      </c>
      <c r="K195" s="1">
        <f>ROUND(Table1[[#This Row],[BALB/3T3 '[nM']]]/Table1[[#This Row],[A549 '[nM']]],2)</f>
        <v>24.32</v>
      </c>
      <c r="L195" s="1">
        <f>ROUND(Table1[[#This Row],[BALB/3T3 '[nM']]]/Table1[[#This Row],[LoVo '[nM']]],2)</f>
        <v>0.38</v>
      </c>
      <c r="M195" s="1">
        <f>ROUND(Table1[[#This Row],[BALB/3T3 '[nM']]]/Table1[[#This Row],[LoVo/DX '[nM']]],2)</f>
        <v>1.01</v>
      </c>
      <c r="N195" s="1">
        <f>ROUND(Table1[[#This Row],[BALB/3T3 '[nM']]]/Table1[[#This Row],[MCF-7 '[nM']]],2)</f>
        <v>36.770000000000003</v>
      </c>
      <c r="O195" s="1">
        <v>-8</v>
      </c>
    </row>
    <row r="196" spans="1:15" ht="300" customHeight="1" x14ac:dyDescent="0.25">
      <c r="A196" s="1">
        <v>195</v>
      </c>
      <c r="C196" s="4" t="s">
        <v>201</v>
      </c>
      <c r="D196" s="1">
        <v>58.38</v>
      </c>
      <c r="E196" s="3">
        <v>13.04990421420788</v>
      </c>
      <c r="F196" s="3">
        <v>32.311762564119007</v>
      </c>
      <c r="G196" s="3">
        <v>17.46049604742133</v>
      </c>
      <c r="H196" s="3">
        <v>173.47630699106151</v>
      </c>
      <c r="I196" s="3">
        <v>11.12722801818161</v>
      </c>
      <c r="J196" s="1">
        <f>ROUND(Table1[[#This Row],[LoVo/DX '[nM']]]/Table1[[#This Row],[LoVo '[nM']]],2)</f>
        <v>9.94</v>
      </c>
      <c r="K196" s="1">
        <f>ROUND(Table1[[#This Row],[BALB/3T3 '[nM']]]/Table1[[#This Row],[A549 '[nM']]],2)</f>
        <v>2.48</v>
      </c>
      <c r="L196" s="1">
        <f>ROUND(Table1[[#This Row],[BALB/3T3 '[nM']]]/Table1[[#This Row],[LoVo '[nM']]],2)</f>
        <v>1.85</v>
      </c>
      <c r="M196" s="1">
        <f>ROUND(Table1[[#This Row],[BALB/3T3 '[nM']]]/Table1[[#This Row],[LoVo/DX '[nM']]],2)</f>
        <v>0.19</v>
      </c>
      <c r="N196" s="1">
        <f>ROUND(Table1[[#This Row],[BALB/3T3 '[nM']]]/Table1[[#This Row],[MCF-7 '[nM']]],2)</f>
        <v>2.9</v>
      </c>
      <c r="O196" s="1">
        <v>-7.9</v>
      </c>
    </row>
    <row r="197" spans="1:15" ht="300" customHeight="1" x14ac:dyDescent="0.25">
      <c r="A197" s="1">
        <v>196</v>
      </c>
      <c r="C197" s="4" t="s">
        <v>202</v>
      </c>
      <c r="D197" s="1">
        <v>56.33</v>
      </c>
      <c r="E197" s="3">
        <v>4.2661458015403104</v>
      </c>
      <c r="F197" s="3">
        <v>22.167543842293419</v>
      </c>
      <c r="G197" s="3">
        <v>120.0000000000001</v>
      </c>
      <c r="H197" s="3">
        <v>171.17528473828139</v>
      </c>
      <c r="I197" s="3">
        <v>5.994253757799509</v>
      </c>
      <c r="J197" s="1">
        <f>ROUND(Table1[[#This Row],[LoVo/DX '[nM']]]/Table1[[#This Row],[LoVo '[nM']]],2)</f>
        <v>1.43</v>
      </c>
      <c r="K197" s="1">
        <f>ROUND(Table1[[#This Row],[BALB/3T3 '[nM']]]/Table1[[#This Row],[A549 '[nM']]],2)</f>
        <v>5.2</v>
      </c>
      <c r="L197" s="1">
        <f>ROUND(Table1[[#This Row],[BALB/3T3 '[nM']]]/Table1[[#This Row],[LoVo '[nM']]],2)</f>
        <v>0.18</v>
      </c>
      <c r="M197" s="1">
        <f>ROUND(Table1[[#This Row],[BALB/3T3 '[nM']]]/Table1[[#This Row],[LoVo/DX '[nM']]],2)</f>
        <v>0.13</v>
      </c>
      <c r="N197" s="1">
        <f>ROUND(Table1[[#This Row],[BALB/3T3 '[nM']]]/Table1[[#This Row],[MCF-7 '[nM']]],2)</f>
        <v>3.7</v>
      </c>
      <c r="O197" s="1">
        <v>-8.3000000000000007</v>
      </c>
    </row>
    <row r="198" spans="1:15" ht="300" customHeight="1" x14ac:dyDescent="0.25">
      <c r="A198" s="1">
        <v>197</v>
      </c>
      <c r="C198" s="4" t="s">
        <v>203</v>
      </c>
      <c r="D198" s="1">
        <v>44.58</v>
      </c>
      <c r="E198" s="3">
        <v>9.7247107926148768</v>
      </c>
      <c r="F198" s="3">
        <v>1031</v>
      </c>
      <c r="G198" s="3">
        <v>195.95917942265439</v>
      </c>
      <c r="H198" s="3">
        <v>16843.394572213081</v>
      </c>
      <c r="I198" s="3">
        <v>4259.0235041297747</v>
      </c>
      <c r="J198" s="1">
        <f>ROUND(Table1[[#This Row],[LoVo/DX '[nM']]]/Table1[[#This Row],[LoVo '[nM']]],2)</f>
        <v>85.95</v>
      </c>
      <c r="K198" s="1">
        <f>ROUND(Table1[[#This Row],[BALB/3T3 '[nM']]]/Table1[[#This Row],[A549 '[nM']]],2)</f>
        <v>106.02</v>
      </c>
      <c r="L198" s="1">
        <f>ROUND(Table1[[#This Row],[BALB/3T3 '[nM']]]/Table1[[#This Row],[LoVo '[nM']]],2)</f>
        <v>5.26</v>
      </c>
      <c r="M198" s="1">
        <f>ROUND(Table1[[#This Row],[BALB/3T3 '[nM']]]/Table1[[#This Row],[LoVo/DX '[nM']]],2)</f>
        <v>0.06</v>
      </c>
      <c r="N198" s="1">
        <f>ROUND(Table1[[#This Row],[BALB/3T3 '[nM']]]/Table1[[#This Row],[MCF-7 '[nM']]],2)</f>
        <v>0.24</v>
      </c>
      <c r="O198" s="1">
        <v>-7.5</v>
      </c>
    </row>
    <row r="199" spans="1:15" ht="300" customHeight="1" x14ac:dyDescent="0.25">
      <c r="A199" s="1">
        <v>198</v>
      </c>
      <c r="C199" s="4" t="s">
        <v>204</v>
      </c>
      <c r="D199" s="1">
        <v>47.02</v>
      </c>
      <c r="E199" s="3">
        <v>929.99999999999932</v>
      </c>
      <c r="F199" s="3">
        <v>3406.053434695355</v>
      </c>
      <c r="G199" s="3">
        <v>1713.1777490966881</v>
      </c>
      <c r="H199" s="3">
        <v>1794.283346478262</v>
      </c>
      <c r="I199" s="3">
        <v>2208.6417676073611</v>
      </c>
      <c r="J199" s="1">
        <f>ROUND(Table1[[#This Row],[LoVo/DX '[nM']]]/Table1[[#This Row],[LoVo '[nM']]],2)</f>
        <v>1.05</v>
      </c>
      <c r="K199" s="1">
        <f>ROUND(Table1[[#This Row],[BALB/3T3 '[nM']]]/Table1[[#This Row],[A549 '[nM']]],2)</f>
        <v>3.66</v>
      </c>
      <c r="L199" s="1">
        <f>ROUND(Table1[[#This Row],[BALB/3T3 '[nM']]]/Table1[[#This Row],[LoVo '[nM']]],2)</f>
        <v>1.99</v>
      </c>
      <c r="M199" s="1">
        <f>ROUND(Table1[[#This Row],[BALB/3T3 '[nM']]]/Table1[[#This Row],[LoVo/DX '[nM']]],2)</f>
        <v>1.9</v>
      </c>
      <c r="N199" s="1">
        <f>ROUND(Table1[[#This Row],[BALB/3T3 '[nM']]]/Table1[[#This Row],[MCF-7 '[nM']]],2)</f>
        <v>1.54</v>
      </c>
      <c r="O199" s="1">
        <v>-7.3</v>
      </c>
    </row>
    <row r="200" spans="1:15" ht="300" customHeight="1" x14ac:dyDescent="0.25">
      <c r="A200" s="1">
        <v>199</v>
      </c>
      <c r="C200" s="4" t="s">
        <v>205</v>
      </c>
      <c r="D200" s="1">
        <v>37.32</v>
      </c>
      <c r="E200" s="3">
        <v>334.36506994600938</v>
      </c>
      <c r="F200" s="3">
        <v>292.69506316301312</v>
      </c>
      <c r="G200" s="3">
        <v>180.00000000000011</v>
      </c>
      <c r="H200" s="3">
        <v>2452.7120333200742</v>
      </c>
      <c r="I200" s="3">
        <v>55.36180209532364</v>
      </c>
      <c r="J200" s="1">
        <f>ROUND(Table1[[#This Row],[LoVo/DX '[nM']]]/Table1[[#This Row],[LoVo '[nM']]],2)</f>
        <v>13.63</v>
      </c>
      <c r="K200" s="1">
        <f>ROUND(Table1[[#This Row],[BALB/3T3 '[nM']]]/Table1[[#This Row],[A549 '[nM']]],2)</f>
        <v>0.88</v>
      </c>
      <c r="L200" s="1">
        <f>ROUND(Table1[[#This Row],[BALB/3T3 '[nM']]]/Table1[[#This Row],[LoVo '[nM']]],2)</f>
        <v>1.63</v>
      </c>
      <c r="M200" s="1">
        <f>ROUND(Table1[[#This Row],[BALB/3T3 '[nM']]]/Table1[[#This Row],[LoVo/DX '[nM']]],2)</f>
        <v>0.12</v>
      </c>
      <c r="N200" s="1">
        <f>ROUND(Table1[[#This Row],[BALB/3T3 '[nM']]]/Table1[[#This Row],[MCF-7 '[nM']]],2)</f>
        <v>5.29</v>
      </c>
      <c r="O200" s="1">
        <v>-8.1999999999999993</v>
      </c>
    </row>
    <row r="201" spans="1:15" ht="300" customHeight="1" x14ac:dyDescent="0.25">
      <c r="A201" s="1">
        <v>200</v>
      </c>
      <c r="C201" s="4" t="s">
        <v>206</v>
      </c>
      <c r="D201" s="1">
        <v>67.739999999999995</v>
      </c>
      <c r="E201" s="3">
        <v>11149.705377273431</v>
      </c>
      <c r="F201" s="3">
        <v>801.77490606778235</v>
      </c>
      <c r="G201" s="3">
        <v>1707.7196839250969</v>
      </c>
      <c r="H201" s="3">
        <v>16001.232435141301</v>
      </c>
      <c r="I201" s="3">
        <v>9379.5759704882348</v>
      </c>
      <c r="J201" s="1">
        <f>ROUND(Table1[[#This Row],[LoVo/DX '[nM']]]/Table1[[#This Row],[LoVo '[nM']]],2)</f>
        <v>9.3699999999999992</v>
      </c>
      <c r="K201" s="1">
        <f>ROUND(Table1[[#This Row],[BALB/3T3 '[nM']]]/Table1[[#This Row],[A549 '[nM']]],2)</f>
        <v>7.0000000000000007E-2</v>
      </c>
      <c r="L201" s="1">
        <f>ROUND(Table1[[#This Row],[BALB/3T3 '[nM']]]/Table1[[#This Row],[LoVo '[nM']]],2)</f>
        <v>0.47</v>
      </c>
      <c r="M201" s="1">
        <f>ROUND(Table1[[#This Row],[BALB/3T3 '[nM']]]/Table1[[#This Row],[LoVo/DX '[nM']]],2)</f>
        <v>0.05</v>
      </c>
      <c r="N201" s="1">
        <f>ROUND(Table1[[#This Row],[BALB/3T3 '[nM']]]/Table1[[#This Row],[MCF-7 '[nM']]],2)</f>
        <v>0.09</v>
      </c>
      <c r="O201" s="1">
        <v>-8.1999999999999993</v>
      </c>
    </row>
    <row r="202" spans="1:15" ht="300" customHeight="1" x14ac:dyDescent="0.25">
      <c r="A202" s="1">
        <v>201</v>
      </c>
      <c r="C202" s="4" t="s">
        <v>207</v>
      </c>
      <c r="D202" s="1">
        <v>50.84</v>
      </c>
      <c r="E202" s="3">
        <v>2852.6303651191779</v>
      </c>
      <c r="F202" s="3">
        <v>1031</v>
      </c>
      <c r="G202" s="3">
        <v>195.95917942265439</v>
      </c>
      <c r="H202" s="3">
        <v>16001.232435141301</v>
      </c>
      <c r="I202" s="3">
        <v>4259.0235041297747</v>
      </c>
      <c r="J202" s="1">
        <f>ROUND(Table1[[#This Row],[LoVo/DX '[nM']]]/Table1[[#This Row],[LoVo '[nM']]],2)</f>
        <v>81.66</v>
      </c>
      <c r="K202" s="1">
        <f>ROUND(Table1[[#This Row],[BALB/3T3 '[nM']]]/Table1[[#This Row],[A549 '[nM']]],2)</f>
        <v>0.36</v>
      </c>
      <c r="L202" s="1">
        <f>ROUND(Table1[[#This Row],[BALB/3T3 '[nM']]]/Table1[[#This Row],[LoVo '[nM']]],2)</f>
        <v>5.26</v>
      </c>
      <c r="M202" s="1">
        <f>ROUND(Table1[[#This Row],[BALB/3T3 '[nM']]]/Table1[[#This Row],[LoVo/DX '[nM']]],2)</f>
        <v>0.06</v>
      </c>
      <c r="N202" s="1">
        <f>ROUND(Table1[[#This Row],[BALB/3T3 '[nM']]]/Table1[[#This Row],[MCF-7 '[nM']]],2)</f>
        <v>0.24</v>
      </c>
      <c r="O202" s="1">
        <v>-8.4</v>
      </c>
    </row>
    <row r="203" spans="1:15" ht="300" customHeight="1" x14ac:dyDescent="0.25">
      <c r="A203" s="1">
        <v>202</v>
      </c>
      <c r="C203" s="4" t="s">
        <v>208</v>
      </c>
      <c r="D203" s="1">
        <v>23.51</v>
      </c>
      <c r="E203" s="3">
        <v>334.36506994600938</v>
      </c>
      <c r="F203" s="3">
        <v>11.59310139695156</v>
      </c>
      <c r="G203" s="3">
        <v>3.2710854467592321</v>
      </c>
      <c r="H203" s="3">
        <v>250.95652774778449</v>
      </c>
      <c r="I203" s="3">
        <v>2.318502303273319</v>
      </c>
      <c r="J203" s="1">
        <f>ROUND(Table1[[#This Row],[LoVo/DX '[nM']]]/Table1[[#This Row],[LoVo '[nM']]],2)</f>
        <v>76.72</v>
      </c>
      <c r="K203" s="1">
        <f>ROUND(Table1[[#This Row],[BALB/3T3 '[nM']]]/Table1[[#This Row],[A549 '[nM']]],2)</f>
        <v>0.03</v>
      </c>
      <c r="L203" s="1">
        <f>ROUND(Table1[[#This Row],[BALB/3T3 '[nM']]]/Table1[[#This Row],[LoVo '[nM']]],2)</f>
        <v>3.54</v>
      </c>
      <c r="M203" s="1">
        <f>ROUND(Table1[[#This Row],[BALB/3T3 '[nM']]]/Table1[[#This Row],[LoVo/DX '[nM']]],2)</f>
        <v>0.05</v>
      </c>
      <c r="N203" s="1">
        <f>ROUND(Table1[[#This Row],[BALB/3T3 '[nM']]]/Table1[[#This Row],[MCF-7 '[nM']]],2)</f>
        <v>5</v>
      </c>
      <c r="O203" s="1">
        <v>-9.1999999999999993</v>
      </c>
    </row>
    <row r="204" spans="1:15" ht="300" customHeight="1" x14ac:dyDescent="0.25">
      <c r="A204" s="1">
        <v>203</v>
      </c>
      <c r="C204" s="4" t="s">
        <v>209</v>
      </c>
      <c r="D204" s="1">
        <v>46.03</v>
      </c>
      <c r="E204" s="3">
        <v>36.64696440361741</v>
      </c>
      <c r="F204" s="3">
        <v>353.46286933707802</v>
      </c>
      <c r="G204" s="3">
        <v>12.400751262797209</v>
      </c>
      <c r="H204" s="3">
        <v>150.96066151667119</v>
      </c>
      <c r="I204" s="3">
        <v>57.881645292736962</v>
      </c>
      <c r="J204" s="1">
        <f>ROUND(Table1[[#This Row],[LoVo/DX '[nM']]]/Table1[[#This Row],[LoVo '[nM']]],2)</f>
        <v>12.17</v>
      </c>
      <c r="K204" s="1">
        <f>ROUND(Table1[[#This Row],[BALB/3T3 '[nM']]]/Table1[[#This Row],[A549 '[nM']]],2)</f>
        <v>9.65</v>
      </c>
      <c r="L204" s="1">
        <f>ROUND(Table1[[#This Row],[BALB/3T3 '[nM']]]/Table1[[#This Row],[LoVo '[nM']]],2)</f>
        <v>28.5</v>
      </c>
      <c r="M204" s="1">
        <f>ROUND(Table1[[#This Row],[BALB/3T3 '[nM']]]/Table1[[#This Row],[LoVo/DX '[nM']]],2)</f>
        <v>2.34</v>
      </c>
      <c r="N204" s="1">
        <f>ROUND(Table1[[#This Row],[BALB/3T3 '[nM']]]/Table1[[#This Row],[MCF-7 '[nM']]],2)</f>
        <v>6.11</v>
      </c>
      <c r="O204" s="1">
        <v>-7.6</v>
      </c>
    </row>
    <row r="205" spans="1:15" ht="300" customHeight="1" x14ac:dyDescent="0.25">
      <c r="A205" s="1">
        <v>204</v>
      </c>
      <c r="C205" s="4" t="s">
        <v>210</v>
      </c>
      <c r="D205" s="1">
        <v>67.2</v>
      </c>
      <c r="E205" s="3">
        <v>13.1</v>
      </c>
      <c r="F205" s="3">
        <v>6.8702256149270724</v>
      </c>
      <c r="G205" s="3">
        <v>8.5701047025844943</v>
      </c>
      <c r="H205" s="3">
        <v>39.902974789291633</v>
      </c>
      <c r="I205" s="3">
        <v>12.42893002381545</v>
      </c>
      <c r="J205" s="1">
        <f>ROUND(Table1[[#This Row],[LoVo/DX '[nM']]]/Table1[[#This Row],[LoVo '[nM']]],2)</f>
        <v>4.66</v>
      </c>
      <c r="K205" s="1">
        <f>ROUND(Table1[[#This Row],[BALB/3T3 '[nM']]]/Table1[[#This Row],[A549 '[nM']]],2)</f>
        <v>0.52</v>
      </c>
      <c r="L205" s="1">
        <f>ROUND(Table1[[#This Row],[BALB/3T3 '[nM']]]/Table1[[#This Row],[LoVo '[nM']]],2)</f>
        <v>0.8</v>
      </c>
      <c r="M205" s="1">
        <f>ROUND(Table1[[#This Row],[BALB/3T3 '[nM']]]/Table1[[#This Row],[LoVo/DX '[nM']]],2)</f>
        <v>0.17</v>
      </c>
      <c r="N205" s="1">
        <f>ROUND(Table1[[#This Row],[BALB/3T3 '[nM']]]/Table1[[#This Row],[MCF-7 '[nM']]],2)</f>
        <v>0.55000000000000004</v>
      </c>
      <c r="O205" s="1">
        <v>-7.6</v>
      </c>
    </row>
    <row r="206" spans="1:15" ht="300" customHeight="1" x14ac:dyDescent="0.25">
      <c r="A206" s="1">
        <v>205</v>
      </c>
      <c r="C206" s="4" t="s">
        <v>211</v>
      </c>
      <c r="D206" s="1">
        <v>32.090000000000003</v>
      </c>
      <c r="E206" s="3">
        <v>19.989997498749229</v>
      </c>
      <c r="F206" s="3">
        <v>8.3976187100868138</v>
      </c>
      <c r="G206" s="3">
        <v>9.8000984829524409</v>
      </c>
      <c r="H206" s="3">
        <v>337.26208349198947</v>
      </c>
      <c r="I206" s="3">
        <v>11.28327596280225</v>
      </c>
      <c r="J206" s="1">
        <f>ROUND(Table1[[#This Row],[LoVo/DX '[nM']]]/Table1[[#This Row],[LoVo '[nM']]],2)</f>
        <v>34.409999999999997</v>
      </c>
      <c r="K206" s="1">
        <f>ROUND(Table1[[#This Row],[BALB/3T3 '[nM']]]/Table1[[#This Row],[A549 '[nM']]],2)</f>
        <v>0.42</v>
      </c>
      <c r="L206" s="1">
        <f>ROUND(Table1[[#This Row],[BALB/3T3 '[nM']]]/Table1[[#This Row],[LoVo '[nM']]],2)</f>
        <v>0.86</v>
      </c>
      <c r="M206" s="1">
        <f>ROUND(Table1[[#This Row],[BALB/3T3 '[nM']]]/Table1[[#This Row],[LoVo/DX '[nM']]],2)</f>
        <v>0.02</v>
      </c>
      <c r="N206" s="1">
        <f>ROUND(Table1[[#This Row],[BALB/3T3 '[nM']]]/Table1[[#This Row],[MCF-7 '[nM']]],2)</f>
        <v>0.74</v>
      </c>
      <c r="O206" s="1">
        <v>-7</v>
      </c>
    </row>
    <row r="207" spans="1:15" ht="300" customHeight="1" x14ac:dyDescent="0.25">
      <c r="A207" s="1">
        <v>206</v>
      </c>
      <c r="C207" s="4" t="s">
        <v>212</v>
      </c>
      <c r="D207" s="1">
        <v>52.21</v>
      </c>
      <c r="E207" s="3">
        <v>6.6105975524153644</v>
      </c>
      <c r="F207" s="3">
        <v>15.87450786638755</v>
      </c>
      <c r="G207" s="3">
        <v>9.8000984829524409</v>
      </c>
      <c r="H207" s="3">
        <v>516.89960078629338</v>
      </c>
      <c r="I207" s="3">
        <v>10.47446554310287</v>
      </c>
      <c r="J207" s="1">
        <f>ROUND(Table1[[#This Row],[LoVo/DX '[nM']]]/Table1[[#This Row],[LoVo '[nM']]],2)</f>
        <v>52.74</v>
      </c>
      <c r="K207" s="1">
        <f>ROUND(Table1[[#This Row],[BALB/3T3 '[nM']]]/Table1[[#This Row],[A549 '[nM']]],2)</f>
        <v>2.4</v>
      </c>
      <c r="L207" s="1">
        <f>ROUND(Table1[[#This Row],[BALB/3T3 '[nM']]]/Table1[[#This Row],[LoVo '[nM']]],2)</f>
        <v>1.62</v>
      </c>
      <c r="M207" s="1">
        <f>ROUND(Table1[[#This Row],[BALB/3T3 '[nM']]]/Table1[[#This Row],[LoVo/DX '[nM']]],2)</f>
        <v>0.03</v>
      </c>
      <c r="N207" s="1">
        <f>ROUND(Table1[[#This Row],[BALB/3T3 '[nM']]]/Table1[[#This Row],[MCF-7 '[nM']]],2)</f>
        <v>1.52</v>
      </c>
      <c r="O207" s="1">
        <v>-7.4</v>
      </c>
    </row>
    <row r="208" spans="1:15" ht="300" customHeight="1" x14ac:dyDescent="0.25">
      <c r="A208" s="1">
        <v>207</v>
      </c>
      <c r="C208" s="4" t="s">
        <v>213</v>
      </c>
      <c r="D208" s="1">
        <v>41.73</v>
      </c>
      <c r="E208" s="3">
        <v>13.64551208273255</v>
      </c>
      <c r="F208" s="3">
        <v>3.2449961479175928</v>
      </c>
      <c r="G208" s="3">
        <v>123.4503948960878</v>
      </c>
      <c r="H208" s="3">
        <v>1645.2286479626041</v>
      </c>
      <c r="I208" s="3">
        <v>5.25600220549474</v>
      </c>
      <c r="J208" s="1">
        <f>ROUND(Table1[[#This Row],[LoVo/DX '[nM']]]/Table1[[#This Row],[LoVo '[nM']]],2)</f>
        <v>13.33</v>
      </c>
      <c r="K208" s="1">
        <f>ROUND(Table1[[#This Row],[BALB/3T3 '[nM']]]/Table1[[#This Row],[A549 '[nM']]],2)</f>
        <v>0.24</v>
      </c>
      <c r="L208" s="1">
        <f>ROUND(Table1[[#This Row],[BALB/3T3 '[nM']]]/Table1[[#This Row],[LoVo '[nM']]],2)</f>
        <v>0.03</v>
      </c>
      <c r="M208" s="1">
        <f>ROUND(Table1[[#This Row],[BALB/3T3 '[nM']]]/Table1[[#This Row],[LoVo/DX '[nM']]],2)</f>
        <v>0</v>
      </c>
      <c r="N208" s="1">
        <f>ROUND(Table1[[#This Row],[BALB/3T3 '[nM']]]/Table1[[#This Row],[MCF-7 '[nM']]],2)</f>
        <v>0.62</v>
      </c>
      <c r="O208" s="1">
        <v>-8.4</v>
      </c>
    </row>
    <row r="209" spans="1:15" ht="300" customHeight="1" x14ac:dyDescent="0.25">
      <c r="A209" s="1">
        <v>208</v>
      </c>
      <c r="C209" s="4" t="s">
        <v>214</v>
      </c>
      <c r="D209" s="1">
        <v>38.78</v>
      </c>
      <c r="E209" s="3">
        <v>42.142615011410967</v>
      </c>
      <c r="F209" s="3">
        <v>26.457513110645909</v>
      </c>
      <c r="G209" s="3">
        <v>8.5701047025844943</v>
      </c>
      <c r="H209" s="3">
        <v>932.33257225728755</v>
      </c>
      <c r="I209" s="3">
        <v>9.8694702790838313</v>
      </c>
      <c r="J209" s="1">
        <f>ROUND(Table1[[#This Row],[LoVo/DX '[nM']]]/Table1[[#This Row],[LoVo '[nM']]],2)</f>
        <v>108.79</v>
      </c>
      <c r="K209" s="1">
        <f>ROUND(Table1[[#This Row],[BALB/3T3 '[nM']]]/Table1[[#This Row],[A549 '[nM']]],2)</f>
        <v>0.63</v>
      </c>
      <c r="L209" s="1">
        <f>ROUND(Table1[[#This Row],[BALB/3T3 '[nM']]]/Table1[[#This Row],[LoVo '[nM']]],2)</f>
        <v>3.09</v>
      </c>
      <c r="M209" s="1">
        <f>ROUND(Table1[[#This Row],[BALB/3T3 '[nM']]]/Table1[[#This Row],[LoVo/DX '[nM']]],2)</f>
        <v>0.03</v>
      </c>
      <c r="N209" s="1">
        <f>ROUND(Table1[[#This Row],[BALB/3T3 '[nM']]]/Table1[[#This Row],[MCF-7 '[nM']]],2)</f>
        <v>2.68</v>
      </c>
      <c r="O209" s="1">
        <v>-7.7</v>
      </c>
    </row>
    <row r="210" spans="1:15" ht="300" customHeight="1" x14ac:dyDescent="0.25">
      <c r="A210" s="1">
        <v>209</v>
      </c>
      <c r="C210" s="4" t="s">
        <v>215</v>
      </c>
      <c r="D210" s="1">
        <v>55.62</v>
      </c>
      <c r="E210" s="3">
        <v>35.142566781611158</v>
      </c>
      <c r="F210" s="3">
        <v>263.49971536986533</v>
      </c>
      <c r="G210" s="3">
        <v>53.999999999999957</v>
      </c>
      <c r="H210" s="3">
        <v>60.711092742026018</v>
      </c>
      <c r="I210" s="3">
        <v>79.581144157927824</v>
      </c>
      <c r="J210" s="1">
        <f>ROUND(Table1[[#This Row],[LoVo/DX '[nM']]]/Table1[[#This Row],[LoVo '[nM']]],2)</f>
        <v>1.1200000000000001</v>
      </c>
      <c r="K210" s="1">
        <f>ROUND(Table1[[#This Row],[BALB/3T3 '[nM']]]/Table1[[#This Row],[A549 '[nM']]],2)</f>
        <v>7.5</v>
      </c>
      <c r="L210" s="1">
        <f>ROUND(Table1[[#This Row],[BALB/3T3 '[nM']]]/Table1[[#This Row],[LoVo '[nM']]],2)</f>
        <v>4.88</v>
      </c>
      <c r="M210" s="1">
        <f>ROUND(Table1[[#This Row],[BALB/3T3 '[nM']]]/Table1[[#This Row],[LoVo/DX '[nM']]],2)</f>
        <v>4.34</v>
      </c>
      <c r="N210" s="1">
        <f>ROUND(Table1[[#This Row],[BALB/3T3 '[nM']]]/Table1[[#This Row],[MCF-7 '[nM']]],2)</f>
        <v>3.31</v>
      </c>
      <c r="O210" s="1">
        <v>-7.4</v>
      </c>
    </row>
    <row r="211" spans="1:15" ht="300" customHeight="1" x14ac:dyDescent="0.25">
      <c r="A211" s="1">
        <v>210</v>
      </c>
      <c r="C211" s="4" t="s">
        <v>216</v>
      </c>
      <c r="D211" s="1">
        <v>92.15</v>
      </c>
      <c r="E211" s="3">
        <v>20.90454496036687</v>
      </c>
      <c r="F211" s="3">
        <v>27.166155414412209</v>
      </c>
      <c r="G211" s="3">
        <v>0.90000000000000069</v>
      </c>
      <c r="H211" s="3">
        <v>78.596159620828686</v>
      </c>
      <c r="I211" s="3">
        <v>31.962899711474819</v>
      </c>
      <c r="J211" s="1">
        <f>ROUND(Table1[[#This Row],[LoVo/DX '[nM']]]/Table1[[#This Row],[LoVo '[nM']]],2)</f>
        <v>87.33</v>
      </c>
      <c r="K211" s="1">
        <f>ROUND(Table1[[#This Row],[BALB/3T3 '[nM']]]/Table1[[#This Row],[A549 '[nM']]],2)</f>
        <v>1.3</v>
      </c>
      <c r="L211" s="1">
        <f>ROUND(Table1[[#This Row],[BALB/3T3 '[nM']]]/Table1[[#This Row],[LoVo '[nM']]],2)</f>
        <v>30.18</v>
      </c>
      <c r="M211" s="1">
        <f>ROUND(Table1[[#This Row],[BALB/3T3 '[nM']]]/Table1[[#This Row],[LoVo/DX '[nM']]],2)</f>
        <v>0.35</v>
      </c>
      <c r="N211" s="1">
        <f>ROUND(Table1[[#This Row],[BALB/3T3 '[nM']]]/Table1[[#This Row],[MCF-7 '[nM']]],2)</f>
        <v>0.85</v>
      </c>
      <c r="O211" s="1">
        <v>-8.1</v>
      </c>
    </row>
    <row r="212" spans="1:15" ht="300" customHeight="1" x14ac:dyDescent="0.25">
      <c r="A212" s="1">
        <v>211</v>
      </c>
      <c r="C212" s="4" t="s">
        <v>217</v>
      </c>
      <c r="D212" s="1">
        <v>35.96</v>
      </c>
      <c r="E212" s="3">
        <v>9.4657276529593908</v>
      </c>
      <c r="F212" s="3">
        <v>14.85934049680538</v>
      </c>
      <c r="G212" s="3">
        <v>5.7</v>
      </c>
      <c r="H212" s="3">
        <v>239.13023700525329</v>
      </c>
      <c r="I212" s="3">
        <v>9.8694702790838313</v>
      </c>
      <c r="J212" s="1">
        <f>ROUND(Table1[[#This Row],[LoVo/DX '[nM']]]/Table1[[#This Row],[LoVo '[nM']]],2)</f>
        <v>41.95</v>
      </c>
      <c r="K212" s="1">
        <f>ROUND(Table1[[#This Row],[BALB/3T3 '[nM']]]/Table1[[#This Row],[A549 '[nM']]],2)</f>
        <v>1.57</v>
      </c>
      <c r="L212" s="1">
        <f>ROUND(Table1[[#This Row],[BALB/3T3 '[nM']]]/Table1[[#This Row],[LoVo '[nM']]],2)</f>
        <v>2.61</v>
      </c>
      <c r="M212" s="1">
        <f>ROUND(Table1[[#This Row],[BALB/3T3 '[nM']]]/Table1[[#This Row],[LoVo/DX '[nM']]],2)</f>
        <v>0.06</v>
      </c>
      <c r="N212" s="1">
        <f>ROUND(Table1[[#This Row],[BALB/3T3 '[nM']]]/Table1[[#This Row],[MCF-7 '[nM']]],2)</f>
        <v>1.51</v>
      </c>
      <c r="O212" s="1">
        <v>-8.6999999999999993</v>
      </c>
    </row>
    <row r="213" spans="1:15" ht="300" customHeight="1" x14ac:dyDescent="0.25">
      <c r="A213" s="1">
        <v>212</v>
      </c>
      <c r="C213" s="4" t="s">
        <v>218</v>
      </c>
      <c r="D213" s="1">
        <v>85.53</v>
      </c>
      <c r="E213" s="3">
        <v>49.41659640242338</v>
      </c>
      <c r="F213" s="3">
        <v>61.081912216301703</v>
      </c>
      <c r="G213" s="3">
        <v>8.5701047025844943</v>
      </c>
      <c r="H213" s="3">
        <v>397.81496172227162</v>
      </c>
      <c r="I213" s="3">
        <v>11.416534946769721</v>
      </c>
      <c r="J213" s="1">
        <f>ROUND(Table1[[#This Row],[LoVo/DX '[nM']]]/Table1[[#This Row],[LoVo '[nM']]],2)</f>
        <v>46.42</v>
      </c>
      <c r="K213" s="1">
        <f>ROUND(Table1[[#This Row],[BALB/3T3 '[nM']]]/Table1[[#This Row],[A549 '[nM']]],2)</f>
        <v>1.24</v>
      </c>
      <c r="L213" s="1">
        <f>ROUND(Table1[[#This Row],[BALB/3T3 '[nM']]]/Table1[[#This Row],[LoVo '[nM']]],2)</f>
        <v>7.13</v>
      </c>
      <c r="M213" s="1">
        <f>ROUND(Table1[[#This Row],[BALB/3T3 '[nM']]]/Table1[[#This Row],[LoVo/DX '[nM']]],2)</f>
        <v>0.15</v>
      </c>
      <c r="N213" s="1">
        <f>ROUND(Table1[[#This Row],[BALB/3T3 '[nM']]]/Table1[[#This Row],[MCF-7 '[nM']]],2)</f>
        <v>5.35</v>
      </c>
      <c r="O213" s="1">
        <v>-7.4</v>
      </c>
    </row>
    <row r="214" spans="1:15" ht="300" customHeight="1" x14ac:dyDescent="0.25">
      <c r="A214" s="1">
        <v>213</v>
      </c>
      <c r="C214" s="4" t="s">
        <v>219</v>
      </c>
      <c r="D214" s="1">
        <v>27.67</v>
      </c>
      <c r="E214" s="3">
        <v>10.27618606293211</v>
      </c>
      <c r="F214" s="3">
        <v>8.0311892021045281</v>
      </c>
      <c r="G214" s="3">
        <v>5.7</v>
      </c>
      <c r="H214" s="3">
        <v>348.00338990852248</v>
      </c>
      <c r="I214" s="3">
        <v>9.0912527142841064</v>
      </c>
      <c r="J214" s="1">
        <f>ROUND(Table1[[#This Row],[LoVo/DX '[nM']]]/Table1[[#This Row],[LoVo '[nM']]],2)</f>
        <v>61.05</v>
      </c>
      <c r="K214" s="1">
        <f>ROUND(Table1[[#This Row],[BALB/3T3 '[nM']]]/Table1[[#This Row],[A549 '[nM']]],2)</f>
        <v>0.78</v>
      </c>
      <c r="L214" s="1">
        <f>ROUND(Table1[[#This Row],[BALB/3T3 '[nM']]]/Table1[[#This Row],[LoVo '[nM']]],2)</f>
        <v>1.41</v>
      </c>
      <c r="M214" s="1">
        <f>ROUND(Table1[[#This Row],[BALB/3T3 '[nM']]]/Table1[[#This Row],[LoVo/DX '[nM']]],2)</f>
        <v>0.02</v>
      </c>
      <c r="N214" s="1">
        <f>ROUND(Table1[[#This Row],[BALB/3T3 '[nM']]]/Table1[[#This Row],[MCF-7 '[nM']]],2)</f>
        <v>0.88</v>
      </c>
      <c r="O214" s="1">
        <v>-8.9</v>
      </c>
    </row>
    <row r="215" spans="1:15" ht="300" customHeight="1" x14ac:dyDescent="0.25">
      <c r="A215" s="1">
        <v>214</v>
      </c>
      <c r="C215" s="4" t="s">
        <v>220</v>
      </c>
      <c r="D215" s="1">
        <v>83.98</v>
      </c>
      <c r="E215" s="3">
        <v>125.6471249173655</v>
      </c>
      <c r="F215" s="3">
        <v>110.1122608976857</v>
      </c>
      <c r="G215" s="3">
        <v>39.71145930332947</v>
      </c>
      <c r="H215" s="3">
        <v>138.19904395648771</v>
      </c>
      <c r="I215" s="3">
        <v>204.8157424905439</v>
      </c>
      <c r="J215" s="1">
        <f>ROUND(Table1[[#This Row],[LoVo/DX '[nM']]]/Table1[[#This Row],[LoVo '[nM']]],2)</f>
        <v>3.48</v>
      </c>
      <c r="K215" s="1">
        <f>ROUND(Table1[[#This Row],[BALB/3T3 '[nM']]]/Table1[[#This Row],[A549 '[nM']]],2)</f>
        <v>0.88</v>
      </c>
      <c r="L215" s="1">
        <f>ROUND(Table1[[#This Row],[BALB/3T3 '[nM']]]/Table1[[#This Row],[LoVo '[nM']]],2)</f>
        <v>2.77</v>
      </c>
      <c r="M215" s="1">
        <f>ROUND(Table1[[#This Row],[BALB/3T3 '[nM']]]/Table1[[#This Row],[LoVo/DX '[nM']]],2)</f>
        <v>0.8</v>
      </c>
      <c r="N215" s="1">
        <f>ROUND(Table1[[#This Row],[BALB/3T3 '[nM']]]/Table1[[#This Row],[MCF-7 '[nM']]],2)</f>
        <v>0.54</v>
      </c>
      <c r="O215" s="1">
        <v>-7.4</v>
      </c>
    </row>
    <row r="216" spans="1:15" ht="300" customHeight="1" x14ac:dyDescent="0.25">
      <c r="A216" s="1">
        <v>215</v>
      </c>
      <c r="C216" s="4" t="s">
        <v>221</v>
      </c>
      <c r="D216" s="1">
        <v>83.39</v>
      </c>
      <c r="E216" s="3">
        <v>15.626899884494049</v>
      </c>
      <c r="F216" s="3">
        <v>9.1651513899116832</v>
      </c>
      <c r="G216" s="3">
        <v>12.400751262797209</v>
      </c>
      <c r="H216" s="3">
        <v>520.35814553955629</v>
      </c>
      <c r="I216" s="3">
        <v>16.000000000000011</v>
      </c>
      <c r="J216" s="1">
        <f>ROUND(Table1[[#This Row],[LoVo/DX '[nM']]]/Table1[[#This Row],[LoVo '[nM']]],2)</f>
        <v>41.96</v>
      </c>
      <c r="K216" s="1">
        <f>ROUND(Table1[[#This Row],[BALB/3T3 '[nM']]]/Table1[[#This Row],[A549 '[nM']]],2)</f>
        <v>0.59</v>
      </c>
      <c r="L216" s="1">
        <f>ROUND(Table1[[#This Row],[BALB/3T3 '[nM']]]/Table1[[#This Row],[LoVo '[nM']]],2)</f>
        <v>0.74</v>
      </c>
      <c r="M216" s="1">
        <f>ROUND(Table1[[#This Row],[BALB/3T3 '[nM']]]/Table1[[#This Row],[LoVo/DX '[nM']]],2)</f>
        <v>0.02</v>
      </c>
      <c r="N216" s="1">
        <f>ROUND(Table1[[#This Row],[BALB/3T3 '[nM']]]/Table1[[#This Row],[MCF-7 '[nM']]],2)</f>
        <v>0.56999999999999995</v>
      </c>
      <c r="O216" s="1">
        <v>-8.1</v>
      </c>
    </row>
    <row r="217" spans="1:15" ht="300" customHeight="1" x14ac:dyDescent="0.25">
      <c r="A217" s="1">
        <v>216</v>
      </c>
      <c r="C217" s="4" t="s">
        <v>222</v>
      </c>
      <c r="D217" s="1">
        <v>29.22</v>
      </c>
      <c r="E217" s="3">
        <v>35.944401511222857</v>
      </c>
      <c r="F217" s="3">
        <v>8.4947042326381084</v>
      </c>
      <c r="G217" s="3">
        <v>16.43167672515499</v>
      </c>
      <c r="H217" s="3">
        <v>336.27087819133061</v>
      </c>
      <c r="I217" s="3">
        <v>6.4537145840981873</v>
      </c>
      <c r="J217" s="1">
        <f>ROUND(Table1[[#This Row],[LoVo/DX '[nM']]]/Table1[[#This Row],[LoVo '[nM']]],2)</f>
        <v>20.46</v>
      </c>
      <c r="K217" s="1">
        <f>ROUND(Table1[[#This Row],[BALB/3T3 '[nM']]]/Table1[[#This Row],[A549 '[nM']]],2)</f>
        <v>0.24</v>
      </c>
      <c r="L217" s="1">
        <f>ROUND(Table1[[#This Row],[BALB/3T3 '[nM']]]/Table1[[#This Row],[LoVo '[nM']]],2)</f>
        <v>0.52</v>
      </c>
      <c r="M217" s="1">
        <f>ROUND(Table1[[#This Row],[BALB/3T3 '[nM']]]/Table1[[#This Row],[LoVo/DX '[nM']]],2)</f>
        <v>0.03</v>
      </c>
      <c r="N217" s="1">
        <f>ROUND(Table1[[#This Row],[BALB/3T3 '[nM']]]/Table1[[#This Row],[MCF-7 '[nM']]],2)</f>
        <v>1.32</v>
      </c>
      <c r="O217" s="1">
        <v>-8.8000000000000007</v>
      </c>
    </row>
    <row r="218" spans="1:15" ht="300" customHeight="1" x14ac:dyDescent="0.25">
      <c r="A218" s="1">
        <v>217</v>
      </c>
      <c r="C218" s="4" t="s">
        <v>223</v>
      </c>
      <c r="D218" s="1">
        <v>146.05000000000001</v>
      </c>
      <c r="E218" s="3">
        <v>31.86220331364418</v>
      </c>
      <c r="F218" s="3">
        <v>6.363961030678932</v>
      </c>
      <c r="G218" s="3">
        <v>12.400751262797209</v>
      </c>
      <c r="H218" s="3">
        <v>1468.456127421189</v>
      </c>
      <c r="I218" s="3">
        <v>35.397376038391663</v>
      </c>
      <c r="J218" s="1">
        <f>ROUND(Table1[[#This Row],[LoVo/DX '[nM']]]/Table1[[#This Row],[LoVo '[nM']]],2)</f>
        <v>118.42</v>
      </c>
      <c r="K218" s="1">
        <f>ROUND(Table1[[#This Row],[BALB/3T3 '[nM']]]/Table1[[#This Row],[A549 '[nM']]],2)</f>
        <v>0.2</v>
      </c>
      <c r="L218" s="1">
        <f>ROUND(Table1[[#This Row],[BALB/3T3 '[nM']]]/Table1[[#This Row],[LoVo '[nM']]],2)</f>
        <v>0.51</v>
      </c>
      <c r="M218" s="1">
        <f>ROUND(Table1[[#This Row],[BALB/3T3 '[nM']]]/Table1[[#This Row],[LoVo/DX '[nM']]],2)</f>
        <v>0</v>
      </c>
      <c r="N218" s="1">
        <f>ROUND(Table1[[#This Row],[BALB/3T3 '[nM']]]/Table1[[#This Row],[MCF-7 '[nM']]],2)</f>
        <v>0.18</v>
      </c>
      <c r="O218" s="1">
        <v>-10.1</v>
      </c>
    </row>
    <row r="219" spans="1:15" ht="300" customHeight="1" x14ac:dyDescent="0.25">
      <c r="A219" s="1">
        <v>218</v>
      </c>
      <c r="C219" s="4" t="s">
        <v>224</v>
      </c>
      <c r="D219" s="1">
        <v>61.35</v>
      </c>
      <c r="E219" s="3">
        <v>282.80735492557397</v>
      </c>
      <c r="F219" s="3">
        <v>1652.2711641858309</v>
      </c>
      <c r="G219" s="3">
        <v>120.0000000000001</v>
      </c>
      <c r="H219" s="3">
        <v>12437.01254365563</v>
      </c>
      <c r="I219" s="3">
        <v>228.9352168279874</v>
      </c>
      <c r="J219" s="1">
        <f>ROUND(Table1[[#This Row],[LoVo/DX '[nM']]]/Table1[[#This Row],[LoVo '[nM']]],2)</f>
        <v>103.64</v>
      </c>
      <c r="K219" s="1">
        <f>ROUND(Table1[[#This Row],[BALB/3T3 '[nM']]]/Table1[[#This Row],[A549 '[nM']]],2)</f>
        <v>5.84</v>
      </c>
      <c r="L219" s="1">
        <f>ROUND(Table1[[#This Row],[BALB/3T3 '[nM']]]/Table1[[#This Row],[LoVo '[nM']]],2)</f>
        <v>13.77</v>
      </c>
      <c r="M219" s="1">
        <f>ROUND(Table1[[#This Row],[BALB/3T3 '[nM']]]/Table1[[#This Row],[LoVo/DX '[nM']]],2)</f>
        <v>0.13</v>
      </c>
      <c r="N219" s="1">
        <f>ROUND(Table1[[#This Row],[BALB/3T3 '[nM']]]/Table1[[#This Row],[MCF-7 '[nM']]],2)</f>
        <v>7.22</v>
      </c>
      <c r="O219" s="1">
        <v>-7.8</v>
      </c>
    </row>
    <row r="220" spans="1:15" ht="300" customHeight="1" x14ac:dyDescent="0.25">
      <c r="A220" s="1">
        <v>219</v>
      </c>
      <c r="C220" s="4" t="s">
        <v>225</v>
      </c>
      <c r="D220" s="1">
        <v>48.84</v>
      </c>
      <c r="E220" s="3">
        <v>37.999999999999993</v>
      </c>
      <c r="F220" s="3">
        <v>37.416573867739423</v>
      </c>
      <c r="G220" s="3">
        <v>16.43167672515499</v>
      </c>
      <c r="H220" s="3">
        <v>471.41704371097882</v>
      </c>
      <c r="I220" s="3">
        <v>8.3510379146538103</v>
      </c>
      <c r="J220" s="1">
        <f>ROUND(Table1[[#This Row],[LoVo/DX '[nM']]]/Table1[[#This Row],[LoVo '[nM']]],2)</f>
        <v>28.69</v>
      </c>
      <c r="K220" s="1">
        <f>ROUND(Table1[[#This Row],[BALB/3T3 '[nM']]]/Table1[[#This Row],[A549 '[nM']]],2)</f>
        <v>0.98</v>
      </c>
      <c r="L220" s="1">
        <f>ROUND(Table1[[#This Row],[BALB/3T3 '[nM']]]/Table1[[#This Row],[LoVo '[nM']]],2)</f>
        <v>2.2799999999999998</v>
      </c>
      <c r="M220" s="1">
        <f>ROUND(Table1[[#This Row],[BALB/3T3 '[nM']]]/Table1[[#This Row],[LoVo/DX '[nM']]],2)</f>
        <v>0.08</v>
      </c>
      <c r="N220" s="1">
        <f>ROUND(Table1[[#This Row],[BALB/3T3 '[nM']]]/Table1[[#This Row],[MCF-7 '[nM']]],2)</f>
        <v>4.4800000000000004</v>
      </c>
      <c r="O220" s="1">
        <v>-7.8</v>
      </c>
    </row>
    <row r="221" spans="1:15" ht="300" customHeight="1" x14ac:dyDescent="0.25">
      <c r="A221" s="1">
        <v>220</v>
      </c>
      <c r="C221" s="4" t="s">
        <v>226</v>
      </c>
      <c r="D221" s="1">
        <v>25.41</v>
      </c>
      <c r="E221" s="3">
        <v>17.549928774784259</v>
      </c>
      <c r="F221" s="3">
        <v>37.416573867739423</v>
      </c>
      <c r="G221" s="3">
        <v>6.2093105955838892</v>
      </c>
      <c r="H221" s="3">
        <v>1989.814328979927</v>
      </c>
      <c r="I221" s="3">
        <v>35.133206670634863</v>
      </c>
      <c r="J221" s="1">
        <f>ROUND(Table1[[#This Row],[LoVo/DX '[nM']]]/Table1[[#This Row],[LoVo '[nM']]],2)</f>
        <v>320.45999999999998</v>
      </c>
      <c r="K221" s="1">
        <f>ROUND(Table1[[#This Row],[BALB/3T3 '[nM']]]/Table1[[#This Row],[A549 '[nM']]],2)</f>
        <v>2.13</v>
      </c>
      <c r="L221" s="1">
        <f>ROUND(Table1[[#This Row],[BALB/3T3 '[nM']]]/Table1[[#This Row],[LoVo '[nM']]],2)</f>
        <v>6.03</v>
      </c>
      <c r="M221" s="1">
        <f>ROUND(Table1[[#This Row],[BALB/3T3 '[nM']]]/Table1[[#This Row],[LoVo/DX '[nM']]],2)</f>
        <v>0.02</v>
      </c>
      <c r="N221" s="1">
        <f>ROUND(Table1[[#This Row],[BALB/3T3 '[nM']]]/Table1[[#This Row],[MCF-7 '[nM']]],2)</f>
        <v>1.06</v>
      </c>
      <c r="O221" s="1">
        <v>-9.9</v>
      </c>
    </row>
    <row r="222" spans="1:15" ht="300" customHeight="1" x14ac:dyDescent="0.25">
      <c r="A222" s="1">
        <v>221</v>
      </c>
      <c r="C222" s="4" t="s">
        <v>227</v>
      </c>
      <c r="D222" s="1">
        <v>34.82</v>
      </c>
      <c r="E222" s="3">
        <v>6.1000000000000014</v>
      </c>
      <c r="F222" s="3">
        <v>42.190046219457997</v>
      </c>
      <c r="G222" s="3">
        <v>3.3166247903554011</v>
      </c>
      <c r="H222" s="3">
        <v>2100.860615535521</v>
      </c>
      <c r="I222" s="3">
        <v>4.5481254605623791</v>
      </c>
      <c r="J222" s="1">
        <f>ROUND(Table1[[#This Row],[LoVo/DX '[nM']]]/Table1[[#This Row],[LoVo '[nM']]],2)</f>
        <v>633.42999999999995</v>
      </c>
      <c r="K222" s="1">
        <f>ROUND(Table1[[#This Row],[BALB/3T3 '[nM']]]/Table1[[#This Row],[A549 '[nM']]],2)</f>
        <v>6.92</v>
      </c>
      <c r="L222" s="1">
        <f>ROUND(Table1[[#This Row],[BALB/3T3 '[nM']]]/Table1[[#This Row],[LoVo '[nM']]],2)</f>
        <v>12.72</v>
      </c>
      <c r="M222" s="1">
        <f>ROUND(Table1[[#This Row],[BALB/3T3 '[nM']]]/Table1[[#This Row],[LoVo/DX '[nM']]],2)</f>
        <v>0.02</v>
      </c>
      <c r="N222" s="1">
        <f>ROUND(Table1[[#This Row],[BALB/3T3 '[nM']]]/Table1[[#This Row],[MCF-7 '[nM']]],2)</f>
        <v>9.2799999999999994</v>
      </c>
      <c r="O222" s="1">
        <v>-9.5</v>
      </c>
    </row>
    <row r="223" spans="1:15" ht="300" customHeight="1" x14ac:dyDescent="0.25">
      <c r="A223" s="1">
        <v>222</v>
      </c>
      <c r="C223" s="4" t="s">
        <v>228</v>
      </c>
      <c r="D223" s="1">
        <v>56.58</v>
      </c>
      <c r="E223" s="3">
        <v>9.4657276529593908</v>
      </c>
      <c r="F223" s="3">
        <v>14.08545348932722</v>
      </c>
      <c r="G223" s="3">
        <v>5.7</v>
      </c>
      <c r="H223" s="3">
        <v>46.488847850077633</v>
      </c>
      <c r="I223" s="3">
        <v>9.0912527142841064</v>
      </c>
      <c r="J223" s="1">
        <f>ROUND(Table1[[#This Row],[LoVo/DX '[nM']]]/Table1[[#This Row],[LoVo '[nM']]],2)</f>
        <v>8.16</v>
      </c>
      <c r="K223" s="1">
        <f>ROUND(Table1[[#This Row],[BALB/3T3 '[nM']]]/Table1[[#This Row],[A549 '[nM']]],2)</f>
        <v>1.49</v>
      </c>
      <c r="L223" s="1">
        <f>ROUND(Table1[[#This Row],[BALB/3T3 '[nM']]]/Table1[[#This Row],[LoVo '[nM']]],2)</f>
        <v>2.4700000000000002</v>
      </c>
      <c r="M223" s="1">
        <f>ROUND(Table1[[#This Row],[BALB/3T3 '[nM']]]/Table1[[#This Row],[LoVo/DX '[nM']]],2)</f>
        <v>0.3</v>
      </c>
      <c r="N223" s="1">
        <f>ROUND(Table1[[#This Row],[BALB/3T3 '[nM']]]/Table1[[#This Row],[MCF-7 '[nM']]],2)</f>
        <v>1.55</v>
      </c>
      <c r="O223" s="1">
        <v>-8.8000000000000007</v>
      </c>
    </row>
    <row r="224" spans="1:15" ht="300" customHeight="1" x14ac:dyDescent="0.25">
      <c r="A224" s="1">
        <v>223</v>
      </c>
      <c r="C224" s="4" t="s">
        <v>229</v>
      </c>
      <c r="D224" s="1">
        <v>91.78</v>
      </c>
      <c r="E224" s="3">
        <v>27.08135890238896</v>
      </c>
      <c r="F224" s="3">
        <v>204.93901531919201</v>
      </c>
      <c r="G224" s="3">
        <v>20.471932004576392</v>
      </c>
      <c r="H224" s="3">
        <v>2463.218244126243</v>
      </c>
      <c r="I224" s="3">
        <v>11.323713482401971</v>
      </c>
      <c r="J224" s="1">
        <f>ROUND(Table1[[#This Row],[LoVo/DX '[nM']]]/Table1[[#This Row],[LoVo '[nM']]],2)</f>
        <v>120.32</v>
      </c>
      <c r="K224" s="1">
        <f>ROUND(Table1[[#This Row],[BALB/3T3 '[nM']]]/Table1[[#This Row],[A549 '[nM']]],2)</f>
        <v>7.57</v>
      </c>
      <c r="L224" s="1">
        <f>ROUND(Table1[[#This Row],[BALB/3T3 '[nM']]]/Table1[[#This Row],[LoVo '[nM']]],2)</f>
        <v>10.01</v>
      </c>
      <c r="M224" s="1">
        <f>ROUND(Table1[[#This Row],[BALB/3T3 '[nM']]]/Table1[[#This Row],[LoVo/DX '[nM']]],2)</f>
        <v>0.08</v>
      </c>
      <c r="N224" s="1">
        <f>ROUND(Table1[[#This Row],[BALB/3T3 '[nM']]]/Table1[[#This Row],[MCF-7 '[nM']]],2)</f>
        <v>18.100000000000001</v>
      </c>
      <c r="O224" s="1">
        <v>-8.9</v>
      </c>
    </row>
    <row r="225" spans="1:15" ht="300" customHeight="1" x14ac:dyDescent="0.25">
      <c r="A225" s="1">
        <v>224</v>
      </c>
      <c r="C225" s="4" t="s">
        <v>230</v>
      </c>
      <c r="D225" s="1">
        <v>53.02</v>
      </c>
      <c r="E225" s="3">
        <v>2.8913664589601931</v>
      </c>
      <c r="F225" s="3">
        <v>462.79152974098452</v>
      </c>
      <c r="G225" s="3">
        <v>32.496153618543872</v>
      </c>
      <c r="H225" s="3">
        <v>357.72553722901063</v>
      </c>
      <c r="I225" s="3">
        <v>52.570698403025851</v>
      </c>
      <c r="J225" s="1">
        <f>ROUND(Table1[[#This Row],[LoVo/DX '[nM']]]/Table1[[#This Row],[LoVo '[nM']]],2)</f>
        <v>11.01</v>
      </c>
      <c r="K225" s="1">
        <f>ROUND(Table1[[#This Row],[BALB/3T3 '[nM']]]/Table1[[#This Row],[A549 '[nM']]],2)</f>
        <v>160.06</v>
      </c>
      <c r="L225" s="1">
        <f>ROUND(Table1[[#This Row],[BALB/3T3 '[nM']]]/Table1[[#This Row],[LoVo '[nM']]],2)</f>
        <v>14.24</v>
      </c>
      <c r="M225" s="1">
        <f>ROUND(Table1[[#This Row],[BALB/3T3 '[nM']]]/Table1[[#This Row],[LoVo/DX '[nM']]],2)</f>
        <v>1.29</v>
      </c>
      <c r="N225" s="1">
        <f>ROUND(Table1[[#This Row],[BALB/3T3 '[nM']]]/Table1[[#This Row],[MCF-7 '[nM']]],2)</f>
        <v>8.8000000000000007</v>
      </c>
      <c r="O225" s="1">
        <v>-7.5</v>
      </c>
    </row>
    <row r="226" spans="1:15" ht="300" customHeight="1" x14ac:dyDescent="0.25">
      <c r="A226" s="1">
        <v>225</v>
      </c>
      <c r="C226" s="4" t="s">
        <v>231</v>
      </c>
      <c r="D226" s="1">
        <v>45.43</v>
      </c>
      <c r="E226" s="3">
        <v>36.64696440361741</v>
      </c>
      <c r="F226" s="3">
        <v>462.79152974098452</v>
      </c>
      <c r="G226" s="3">
        <v>10.099504938362079</v>
      </c>
      <c r="H226" s="3">
        <v>1074.285773743394</v>
      </c>
      <c r="I226" s="3">
        <v>52.56002205494751</v>
      </c>
      <c r="J226" s="1">
        <f>ROUND(Table1[[#This Row],[LoVo/DX '[nM']]]/Table1[[#This Row],[LoVo '[nM']]],2)</f>
        <v>106.37</v>
      </c>
      <c r="K226" s="1">
        <f>ROUND(Table1[[#This Row],[BALB/3T3 '[nM']]]/Table1[[#This Row],[A549 '[nM']]],2)</f>
        <v>12.63</v>
      </c>
      <c r="L226" s="1">
        <f>ROUND(Table1[[#This Row],[BALB/3T3 '[nM']]]/Table1[[#This Row],[LoVo '[nM']]],2)</f>
        <v>45.82</v>
      </c>
      <c r="M226" s="1">
        <f>ROUND(Table1[[#This Row],[BALB/3T3 '[nM']]]/Table1[[#This Row],[LoVo/DX '[nM']]],2)</f>
        <v>0.43</v>
      </c>
      <c r="N226" s="1">
        <f>ROUND(Table1[[#This Row],[BALB/3T3 '[nM']]]/Table1[[#This Row],[MCF-7 '[nM']]],2)</f>
        <v>8.81</v>
      </c>
      <c r="O226" s="1">
        <v>-8.4</v>
      </c>
    </row>
    <row r="227" spans="1:15" ht="300" customHeight="1" x14ac:dyDescent="0.25">
      <c r="A227" s="1">
        <v>226</v>
      </c>
      <c r="C227" s="4" t="s">
        <v>232</v>
      </c>
      <c r="D227" s="1">
        <v>49.1</v>
      </c>
      <c r="E227" s="3">
        <v>9.4999999999999964</v>
      </c>
      <c r="F227" s="3">
        <v>11.59310139695156</v>
      </c>
      <c r="G227" s="3">
        <v>75.099933422074415</v>
      </c>
      <c r="H227" s="3">
        <v>138.65520347264149</v>
      </c>
      <c r="I227" s="3">
        <v>1.6773228335693671</v>
      </c>
      <c r="J227" s="1">
        <f>ROUND(Table1[[#This Row],[LoVo/DX '[nM']]]/Table1[[#This Row],[LoVo '[nM']]],2)</f>
        <v>1.85</v>
      </c>
      <c r="K227" s="1">
        <f>ROUND(Table1[[#This Row],[BALB/3T3 '[nM']]]/Table1[[#This Row],[A549 '[nM']]],2)</f>
        <v>1.22</v>
      </c>
      <c r="L227" s="1">
        <f>ROUND(Table1[[#This Row],[BALB/3T3 '[nM']]]/Table1[[#This Row],[LoVo '[nM']]],2)</f>
        <v>0.15</v>
      </c>
      <c r="M227" s="1">
        <f>ROUND(Table1[[#This Row],[BALB/3T3 '[nM']]]/Table1[[#This Row],[LoVo/DX '[nM']]],2)</f>
        <v>0.08</v>
      </c>
      <c r="N227" s="1">
        <f>ROUND(Table1[[#This Row],[BALB/3T3 '[nM']]]/Table1[[#This Row],[MCF-7 '[nM']]],2)</f>
        <v>6.91</v>
      </c>
      <c r="O227" s="1">
        <v>-7.9</v>
      </c>
    </row>
    <row r="228" spans="1:15" ht="300" customHeight="1" x14ac:dyDescent="0.25">
      <c r="A228" s="1">
        <v>227</v>
      </c>
      <c r="C228" s="4" t="s">
        <v>233</v>
      </c>
      <c r="D228" s="1">
        <v>63.92</v>
      </c>
      <c r="E228" s="3">
        <v>1211.5543735218821</v>
      </c>
      <c r="F228" s="3">
        <v>727.72522286918127</v>
      </c>
      <c r="G228" s="3">
        <v>134.38749941865859</v>
      </c>
      <c r="H228" s="3">
        <v>4055.9012650319701</v>
      </c>
      <c r="I228" s="3">
        <v>226.5202726373652</v>
      </c>
      <c r="J228" s="1">
        <f>ROUND(Table1[[#This Row],[LoVo/DX '[nM']]]/Table1[[#This Row],[LoVo '[nM']]],2)</f>
        <v>30.18</v>
      </c>
      <c r="K228" s="1">
        <f>ROUND(Table1[[#This Row],[BALB/3T3 '[nM']]]/Table1[[#This Row],[A549 '[nM']]],2)</f>
        <v>0.6</v>
      </c>
      <c r="L228" s="1">
        <f>ROUND(Table1[[#This Row],[BALB/3T3 '[nM']]]/Table1[[#This Row],[LoVo '[nM']]],2)</f>
        <v>5.42</v>
      </c>
      <c r="M228" s="1">
        <f>ROUND(Table1[[#This Row],[BALB/3T3 '[nM']]]/Table1[[#This Row],[LoVo/DX '[nM']]],2)</f>
        <v>0.18</v>
      </c>
      <c r="N228" s="1">
        <f>ROUND(Table1[[#This Row],[BALB/3T3 '[nM']]]/Table1[[#This Row],[MCF-7 '[nM']]],2)</f>
        <v>3.21</v>
      </c>
      <c r="O228" s="1">
        <v>-8.5</v>
      </c>
    </row>
    <row r="229" spans="1:15" ht="300" customHeight="1" x14ac:dyDescent="0.25">
      <c r="A229" s="1">
        <v>228</v>
      </c>
      <c r="C229" s="4" t="s">
        <v>234</v>
      </c>
      <c r="D229" s="1">
        <v>132.81</v>
      </c>
      <c r="E229" s="3">
        <v>8.1608823052412696</v>
      </c>
      <c r="F229" s="3">
        <v>82.158383625774789</v>
      </c>
      <c r="G229" s="3">
        <v>2.200000000000002</v>
      </c>
      <c r="H229" s="3">
        <v>1689.7222988493161</v>
      </c>
      <c r="I229" s="3">
        <v>2.7822861308043598</v>
      </c>
      <c r="J229" s="1">
        <f>ROUND(Table1[[#This Row],[LoVo/DX '[nM']]]/Table1[[#This Row],[LoVo '[nM']]],2)</f>
        <v>768.06</v>
      </c>
      <c r="K229" s="1">
        <f>ROUND(Table1[[#This Row],[BALB/3T3 '[nM']]]/Table1[[#This Row],[A549 '[nM']]],2)</f>
        <v>10.07</v>
      </c>
      <c r="L229" s="1">
        <f>ROUND(Table1[[#This Row],[BALB/3T3 '[nM']]]/Table1[[#This Row],[LoVo '[nM']]],2)</f>
        <v>37.340000000000003</v>
      </c>
      <c r="M229" s="1">
        <f>ROUND(Table1[[#This Row],[BALB/3T3 '[nM']]]/Table1[[#This Row],[LoVo/DX '[nM']]],2)</f>
        <v>0.05</v>
      </c>
      <c r="N229" s="1">
        <f>ROUND(Table1[[#This Row],[BALB/3T3 '[nM']]]/Table1[[#This Row],[MCF-7 '[nM']]],2)</f>
        <v>29.53</v>
      </c>
      <c r="O229" s="1">
        <v>-9.6999999999999993</v>
      </c>
    </row>
    <row r="230" spans="1:15" ht="300" customHeight="1" x14ac:dyDescent="0.25">
      <c r="A230" s="1">
        <v>229</v>
      </c>
      <c r="C230" s="4" t="s">
        <v>235</v>
      </c>
      <c r="D230" s="1">
        <v>77.900000000000006</v>
      </c>
      <c r="E230" s="3">
        <v>18.04438970982395</v>
      </c>
      <c r="F230" s="3">
        <v>1944.2222095223599</v>
      </c>
      <c r="G230" s="3">
        <v>9.6332756630338157</v>
      </c>
      <c r="H230" s="3">
        <v>1700.225085501288</v>
      </c>
      <c r="I230" s="3">
        <v>107.5394050600069</v>
      </c>
      <c r="J230" s="1">
        <f>ROUND(Table1[[#This Row],[LoVo/DX '[nM']]]/Table1[[#This Row],[LoVo '[nM']]],2)</f>
        <v>176.5</v>
      </c>
      <c r="K230" s="1">
        <f>ROUND(Table1[[#This Row],[BALB/3T3 '[nM']]]/Table1[[#This Row],[A549 '[nM']]],2)</f>
        <v>107.75</v>
      </c>
      <c r="L230" s="1">
        <f>ROUND(Table1[[#This Row],[BALB/3T3 '[nM']]]/Table1[[#This Row],[LoVo '[nM']]],2)</f>
        <v>201.82</v>
      </c>
      <c r="M230" s="1">
        <f>ROUND(Table1[[#This Row],[BALB/3T3 '[nM']]]/Table1[[#This Row],[LoVo/DX '[nM']]],2)</f>
        <v>1.1399999999999999</v>
      </c>
      <c r="N230" s="1">
        <f>ROUND(Table1[[#This Row],[BALB/3T3 '[nM']]]/Table1[[#This Row],[MCF-7 '[nM']]],2)</f>
        <v>18.079999999999998</v>
      </c>
      <c r="O230" s="1">
        <v>-8.3000000000000007</v>
      </c>
    </row>
    <row r="231" spans="1:15" ht="300" customHeight="1" x14ac:dyDescent="0.25">
      <c r="A231" s="1">
        <v>230</v>
      </c>
      <c r="C231" s="4" t="s">
        <v>236</v>
      </c>
      <c r="D231" s="1">
        <v>68.28</v>
      </c>
      <c r="E231" s="3">
        <v>15.83982323133691</v>
      </c>
      <c r="F231" s="3">
        <v>66.452990903344642</v>
      </c>
      <c r="G231" s="3">
        <v>195.95917942265439</v>
      </c>
      <c r="H231" s="3">
        <v>919.33749430233593</v>
      </c>
      <c r="I231" s="3">
        <v>879.63120656312844</v>
      </c>
      <c r="J231" s="1">
        <f>ROUND(Table1[[#This Row],[LoVo/DX '[nM']]]/Table1[[#This Row],[LoVo '[nM']]],2)</f>
        <v>4.6900000000000004</v>
      </c>
      <c r="K231" s="1">
        <f>ROUND(Table1[[#This Row],[BALB/3T3 '[nM']]]/Table1[[#This Row],[A549 '[nM']]],2)</f>
        <v>4.2</v>
      </c>
      <c r="L231" s="1">
        <f>ROUND(Table1[[#This Row],[BALB/3T3 '[nM']]]/Table1[[#This Row],[LoVo '[nM']]],2)</f>
        <v>0.34</v>
      </c>
      <c r="M231" s="1">
        <f>ROUND(Table1[[#This Row],[BALB/3T3 '[nM']]]/Table1[[#This Row],[LoVo/DX '[nM']]],2)</f>
        <v>7.0000000000000007E-2</v>
      </c>
      <c r="N231" s="1">
        <f>ROUND(Table1[[#This Row],[BALB/3T3 '[nM']]]/Table1[[#This Row],[MCF-7 '[nM']]],2)</f>
        <v>0.08</v>
      </c>
      <c r="O231" s="1">
        <v>-9</v>
      </c>
    </row>
    <row r="232" spans="1:15" ht="300" customHeight="1" x14ac:dyDescent="0.25">
      <c r="A232" s="1">
        <v>231</v>
      </c>
      <c r="C232" s="4" t="s">
        <v>237</v>
      </c>
      <c r="D232" s="1">
        <v>71.42</v>
      </c>
      <c r="E232" s="3">
        <v>22.22611077089287</v>
      </c>
      <c r="F232" s="3">
        <v>38.759256958822142</v>
      </c>
      <c r="G232" s="3">
        <v>123.4503948960878</v>
      </c>
      <c r="H232" s="3">
        <v>804.84028147503807</v>
      </c>
      <c r="I232" s="3">
        <v>21.123908420190329</v>
      </c>
      <c r="J232" s="1">
        <f>ROUND(Table1[[#This Row],[LoVo/DX '[nM']]]/Table1[[#This Row],[LoVo '[nM']]],2)</f>
        <v>6.52</v>
      </c>
      <c r="K232" s="1">
        <f>ROUND(Table1[[#This Row],[BALB/3T3 '[nM']]]/Table1[[#This Row],[A549 '[nM']]],2)</f>
        <v>1.74</v>
      </c>
      <c r="L232" s="1">
        <f>ROUND(Table1[[#This Row],[BALB/3T3 '[nM']]]/Table1[[#This Row],[LoVo '[nM']]],2)</f>
        <v>0.31</v>
      </c>
      <c r="M232" s="1">
        <f>ROUND(Table1[[#This Row],[BALB/3T3 '[nM']]]/Table1[[#This Row],[LoVo/DX '[nM']]],2)</f>
        <v>0.05</v>
      </c>
      <c r="N232" s="1">
        <f>ROUND(Table1[[#This Row],[BALB/3T3 '[nM']]]/Table1[[#This Row],[MCF-7 '[nM']]],2)</f>
        <v>1.83</v>
      </c>
      <c r="O232" s="1">
        <v>-8.9</v>
      </c>
    </row>
    <row r="233" spans="1:15" ht="300" customHeight="1" x14ac:dyDescent="0.25">
      <c r="A233" s="1">
        <v>232</v>
      </c>
      <c r="C233" s="4" t="s">
        <v>238</v>
      </c>
      <c r="D233" s="1">
        <v>67.92</v>
      </c>
      <c r="E233" s="3">
        <v>4.2661458015403104</v>
      </c>
      <c r="F233" s="3">
        <v>32.403703492039313</v>
      </c>
      <c r="G233" s="3">
        <v>180.00000000000011</v>
      </c>
      <c r="H233" s="3">
        <v>1984.0102561114661</v>
      </c>
      <c r="I233" s="3">
        <v>4.9426786982384003</v>
      </c>
      <c r="J233" s="1">
        <f>ROUND(Table1[[#This Row],[LoVo/DX '[nM']]]/Table1[[#This Row],[LoVo '[nM']]],2)</f>
        <v>11.02</v>
      </c>
      <c r="K233" s="1">
        <f>ROUND(Table1[[#This Row],[BALB/3T3 '[nM']]]/Table1[[#This Row],[A549 '[nM']]],2)</f>
        <v>7.6</v>
      </c>
      <c r="L233" s="1">
        <f>ROUND(Table1[[#This Row],[BALB/3T3 '[nM']]]/Table1[[#This Row],[LoVo '[nM']]],2)</f>
        <v>0.18</v>
      </c>
      <c r="M233" s="1">
        <f>ROUND(Table1[[#This Row],[BALB/3T3 '[nM']]]/Table1[[#This Row],[LoVo/DX '[nM']]],2)</f>
        <v>0.02</v>
      </c>
      <c r="N233" s="1">
        <f>ROUND(Table1[[#This Row],[BALB/3T3 '[nM']]]/Table1[[#This Row],[MCF-7 '[nM']]],2)</f>
        <v>6.56</v>
      </c>
      <c r="O233" s="1">
        <v>-8.6</v>
      </c>
    </row>
    <row r="234" spans="1:15" ht="300" customHeight="1" x14ac:dyDescent="0.25">
      <c r="A234" s="1">
        <v>233</v>
      </c>
      <c r="C234" s="4" t="s">
        <v>239</v>
      </c>
      <c r="D234" s="1">
        <v>41.81</v>
      </c>
      <c r="E234" s="3">
        <v>6.2928530890209142</v>
      </c>
      <c r="F234" s="3">
        <v>15.732132722552279</v>
      </c>
      <c r="G234" s="3">
        <v>6.2093105955838892</v>
      </c>
      <c r="H234" s="3">
        <v>1030.3502450669021</v>
      </c>
      <c r="I234" s="3">
        <v>6.1559253526579774</v>
      </c>
      <c r="J234" s="1">
        <f>ROUND(Table1[[#This Row],[LoVo/DX '[nM']]]/Table1[[#This Row],[LoVo '[nM']]],2)</f>
        <v>165.94</v>
      </c>
      <c r="K234" s="1">
        <f>ROUND(Table1[[#This Row],[BALB/3T3 '[nM']]]/Table1[[#This Row],[A549 '[nM']]],2)</f>
        <v>2.5</v>
      </c>
      <c r="L234" s="1">
        <f>ROUND(Table1[[#This Row],[BALB/3T3 '[nM']]]/Table1[[#This Row],[LoVo '[nM']]],2)</f>
        <v>2.5299999999999998</v>
      </c>
      <c r="M234" s="1">
        <f>ROUND(Table1[[#This Row],[BALB/3T3 '[nM']]]/Table1[[#This Row],[LoVo/DX '[nM']]],2)</f>
        <v>0.02</v>
      </c>
      <c r="N234" s="1">
        <f>ROUND(Table1[[#This Row],[BALB/3T3 '[nM']]]/Table1[[#This Row],[MCF-7 '[nM']]],2)</f>
        <v>2.56</v>
      </c>
      <c r="O234" s="1">
        <v>-8.5</v>
      </c>
    </row>
    <row r="235" spans="1:15" ht="300" customHeight="1" x14ac:dyDescent="0.25">
      <c r="A235" s="1">
        <v>234</v>
      </c>
      <c r="C235" s="4" t="s">
        <v>240</v>
      </c>
      <c r="D235" s="1">
        <v>66.260000000000005</v>
      </c>
      <c r="E235" s="3">
        <v>243.4255533012097</v>
      </c>
      <c r="F235" s="3">
        <v>292.69506316301312</v>
      </c>
      <c r="G235" s="3">
        <v>180.00000000000011</v>
      </c>
      <c r="H235" s="3">
        <v>199.27122151327481</v>
      </c>
      <c r="I235" s="3">
        <v>12.19824842720663</v>
      </c>
      <c r="J235" s="1">
        <f>ROUND(Table1[[#This Row],[LoVo/DX '[nM']]]/Table1[[#This Row],[LoVo '[nM']]],2)</f>
        <v>1.1100000000000001</v>
      </c>
      <c r="K235" s="1">
        <f>ROUND(Table1[[#This Row],[BALB/3T3 '[nM']]]/Table1[[#This Row],[A549 '[nM']]],2)</f>
        <v>1.2</v>
      </c>
      <c r="L235" s="1">
        <f>ROUND(Table1[[#This Row],[BALB/3T3 '[nM']]]/Table1[[#This Row],[LoVo '[nM']]],2)</f>
        <v>1.63</v>
      </c>
      <c r="M235" s="1">
        <f>ROUND(Table1[[#This Row],[BALB/3T3 '[nM']]]/Table1[[#This Row],[LoVo/DX '[nM']]],2)</f>
        <v>1.47</v>
      </c>
      <c r="N235" s="1">
        <f>ROUND(Table1[[#This Row],[BALB/3T3 '[nM']]]/Table1[[#This Row],[MCF-7 '[nM']]],2)</f>
        <v>23.99</v>
      </c>
      <c r="O235" s="1">
        <v>-8.3000000000000007</v>
      </c>
    </row>
    <row r="236" spans="1:15" ht="300" customHeight="1" x14ac:dyDescent="0.25">
      <c r="A236" s="1">
        <v>235</v>
      </c>
      <c r="C236" s="4" t="s">
        <v>241</v>
      </c>
      <c r="D236" s="1">
        <v>86.9</v>
      </c>
      <c r="E236" s="3">
        <v>4515.1965627201726</v>
      </c>
      <c r="F236" s="3">
        <v>969.32966528421105</v>
      </c>
      <c r="G236" s="3">
        <v>1636.6680626001901</v>
      </c>
      <c r="H236" s="3">
        <v>16723.90359606313</v>
      </c>
      <c r="I236" s="3">
        <v>536.52084220447648</v>
      </c>
      <c r="J236" s="1">
        <f>ROUND(Table1[[#This Row],[LoVo/DX '[nM']]]/Table1[[#This Row],[LoVo '[nM']]],2)</f>
        <v>10.220000000000001</v>
      </c>
      <c r="K236" s="1">
        <f>ROUND(Table1[[#This Row],[BALB/3T3 '[nM']]]/Table1[[#This Row],[A549 '[nM']]],2)</f>
        <v>0.21</v>
      </c>
      <c r="L236" s="1">
        <f>ROUND(Table1[[#This Row],[BALB/3T3 '[nM']]]/Table1[[#This Row],[LoVo '[nM']]],2)</f>
        <v>0.59</v>
      </c>
      <c r="M236" s="1">
        <f>ROUND(Table1[[#This Row],[BALB/3T3 '[nM']]]/Table1[[#This Row],[LoVo/DX '[nM']]],2)</f>
        <v>0.06</v>
      </c>
      <c r="N236" s="1">
        <f>ROUND(Table1[[#This Row],[BALB/3T3 '[nM']]]/Table1[[#This Row],[MCF-7 '[nM']]],2)</f>
        <v>1.81</v>
      </c>
      <c r="O236" s="1">
        <v>-8.6</v>
      </c>
    </row>
    <row r="237" spans="1:15" ht="300" customHeight="1" x14ac:dyDescent="0.25">
      <c r="A237" s="1">
        <v>236</v>
      </c>
      <c r="C237" s="4" t="s">
        <v>242</v>
      </c>
      <c r="D237" s="1">
        <v>74.58</v>
      </c>
      <c r="E237" s="3">
        <v>791.58069708653306</v>
      </c>
      <c r="F237" s="3">
        <v>8923.9999999999945</v>
      </c>
      <c r="G237" s="3">
        <v>134.38749941865859</v>
      </c>
      <c r="H237" s="3">
        <v>2983.035620729876</v>
      </c>
      <c r="I237" s="3">
        <v>10.125680490767479</v>
      </c>
      <c r="J237" s="1">
        <f>ROUND(Table1[[#This Row],[LoVo/DX '[nM']]]/Table1[[#This Row],[LoVo '[nM']]],2)</f>
        <v>22.2</v>
      </c>
      <c r="K237" s="1">
        <f>ROUND(Table1[[#This Row],[BALB/3T3 '[nM']]]/Table1[[#This Row],[A549 '[nM']]],2)</f>
        <v>11.27</v>
      </c>
      <c r="L237" s="1">
        <f>ROUND(Table1[[#This Row],[BALB/3T3 '[nM']]]/Table1[[#This Row],[LoVo '[nM']]],2)</f>
        <v>66.400000000000006</v>
      </c>
      <c r="M237" s="1">
        <f>ROUND(Table1[[#This Row],[BALB/3T3 '[nM']]]/Table1[[#This Row],[LoVo/DX '[nM']]],2)</f>
        <v>2.99</v>
      </c>
      <c r="N237" s="1">
        <f>ROUND(Table1[[#This Row],[BALB/3T3 '[nM']]]/Table1[[#This Row],[MCF-7 '[nM']]],2)</f>
        <v>881.32</v>
      </c>
      <c r="O237" s="1">
        <v>-8</v>
      </c>
    </row>
    <row r="238" spans="1:15" ht="300" customHeight="1" x14ac:dyDescent="0.25">
      <c r="A238" s="1">
        <v>237</v>
      </c>
      <c r="C238" s="4" t="s">
        <v>243</v>
      </c>
      <c r="D238" s="1">
        <v>102.55</v>
      </c>
      <c r="E238" s="3">
        <v>4354.2978768109097</v>
      </c>
      <c r="F238" s="3">
        <v>969.32966528421105</v>
      </c>
      <c r="G238" s="3">
        <v>134.38749941865859</v>
      </c>
      <c r="H238" s="3">
        <v>3605.9612121859118</v>
      </c>
      <c r="I238" s="3">
        <v>228.9352168279874</v>
      </c>
      <c r="J238" s="1">
        <f>ROUND(Table1[[#This Row],[LoVo/DX '[nM']]]/Table1[[#This Row],[LoVo '[nM']]],2)</f>
        <v>26.83</v>
      </c>
      <c r="K238" s="1">
        <f>ROUND(Table1[[#This Row],[BALB/3T3 '[nM']]]/Table1[[#This Row],[A549 '[nM']]],2)</f>
        <v>0.22</v>
      </c>
      <c r="L238" s="1">
        <f>ROUND(Table1[[#This Row],[BALB/3T3 '[nM']]]/Table1[[#This Row],[LoVo '[nM']]],2)</f>
        <v>7.21</v>
      </c>
      <c r="M238" s="1">
        <f>ROUND(Table1[[#This Row],[BALB/3T3 '[nM']]]/Table1[[#This Row],[LoVo/DX '[nM']]],2)</f>
        <v>0.27</v>
      </c>
      <c r="N238" s="1">
        <f>ROUND(Table1[[#This Row],[BALB/3T3 '[nM']]]/Table1[[#This Row],[MCF-7 '[nM']]],2)</f>
        <v>4.2300000000000004</v>
      </c>
      <c r="O238" s="1">
        <v>-8.1999999999999993</v>
      </c>
    </row>
    <row r="239" spans="1:15" ht="300" customHeight="1" x14ac:dyDescent="0.25">
      <c r="A239" s="1">
        <v>238</v>
      </c>
      <c r="C239" s="4" t="s">
        <v>244</v>
      </c>
      <c r="D239" s="1">
        <v>27.97</v>
      </c>
      <c r="E239" s="3">
        <v>2.5039968051097841</v>
      </c>
      <c r="F239" s="3">
        <v>29.698484809835019</v>
      </c>
      <c r="G239" s="3">
        <v>16.43167672515499</v>
      </c>
      <c r="H239" s="3">
        <v>1523.1571654711979</v>
      </c>
      <c r="I239" s="3">
        <v>12.24674354645464</v>
      </c>
      <c r="J239" s="1">
        <f>ROUND(Table1[[#This Row],[LoVo/DX '[nM']]]/Table1[[#This Row],[LoVo '[nM']]],2)</f>
        <v>92.7</v>
      </c>
      <c r="K239" s="1">
        <f>ROUND(Table1[[#This Row],[BALB/3T3 '[nM']]]/Table1[[#This Row],[A549 '[nM']]],2)</f>
        <v>11.86</v>
      </c>
      <c r="L239" s="1">
        <f>ROUND(Table1[[#This Row],[BALB/3T3 '[nM']]]/Table1[[#This Row],[LoVo '[nM']]],2)</f>
        <v>1.81</v>
      </c>
      <c r="M239" s="1">
        <f>ROUND(Table1[[#This Row],[BALB/3T3 '[nM']]]/Table1[[#This Row],[LoVo/DX '[nM']]],2)</f>
        <v>0.02</v>
      </c>
      <c r="N239" s="1">
        <f>ROUND(Table1[[#This Row],[BALB/3T3 '[nM']]]/Table1[[#This Row],[MCF-7 '[nM']]],2)</f>
        <v>2.4300000000000002</v>
      </c>
      <c r="O239" s="1">
        <v>-9</v>
      </c>
    </row>
    <row r="240" spans="1:15" ht="300" customHeight="1" x14ac:dyDescent="0.25">
      <c r="A240" s="1">
        <v>239</v>
      </c>
      <c r="C240" s="4" t="s">
        <v>245</v>
      </c>
      <c r="D240" s="1">
        <v>56.39</v>
      </c>
      <c r="E240" s="3">
        <v>867.46757864487245</v>
      </c>
      <c r="F240" s="3">
        <v>961.24918725583404</v>
      </c>
      <c r="G240" s="3">
        <v>774.59666924148348</v>
      </c>
      <c r="H240" s="3">
        <v>3802.4444108256212</v>
      </c>
      <c r="I240" s="3">
        <v>438.65168552796632</v>
      </c>
      <c r="J240" s="1">
        <f>ROUND(Table1[[#This Row],[LoVo/DX '[nM']]]/Table1[[#This Row],[LoVo '[nM']]],2)</f>
        <v>4.91</v>
      </c>
      <c r="K240" s="1">
        <f>ROUND(Table1[[#This Row],[BALB/3T3 '[nM']]]/Table1[[#This Row],[A549 '[nM']]],2)</f>
        <v>1.1100000000000001</v>
      </c>
      <c r="L240" s="1">
        <f>ROUND(Table1[[#This Row],[BALB/3T3 '[nM']]]/Table1[[#This Row],[LoVo '[nM']]],2)</f>
        <v>1.24</v>
      </c>
      <c r="M240" s="1">
        <f>ROUND(Table1[[#This Row],[BALB/3T3 '[nM']]]/Table1[[#This Row],[LoVo/DX '[nM']]],2)</f>
        <v>0.25</v>
      </c>
      <c r="N240" s="1">
        <f>ROUND(Table1[[#This Row],[BALB/3T3 '[nM']]]/Table1[[#This Row],[MCF-7 '[nM']]],2)</f>
        <v>2.19</v>
      </c>
      <c r="O240" s="1">
        <v>-8.8000000000000007</v>
      </c>
    </row>
    <row r="241" spans="1:15" ht="300" customHeight="1" x14ac:dyDescent="0.25">
      <c r="A241" s="1">
        <v>240</v>
      </c>
      <c r="C241" s="4" t="s">
        <v>246</v>
      </c>
      <c r="D241" s="1">
        <v>25.85</v>
      </c>
      <c r="E241" s="3">
        <v>25.416530054277668</v>
      </c>
      <c r="F241" s="3">
        <v>519.61524227066343</v>
      </c>
      <c r="G241" s="3">
        <v>7.4766302570074892</v>
      </c>
      <c r="H241" s="3">
        <v>14133.958109641429</v>
      </c>
      <c r="I241" s="3">
        <v>7.7854429346593399</v>
      </c>
      <c r="J241" s="1">
        <f>ROUND(Table1[[#This Row],[LoVo/DX '[nM']]]/Table1[[#This Row],[LoVo '[nM']]],2)</f>
        <v>1890.42</v>
      </c>
      <c r="K241" s="1">
        <f>ROUND(Table1[[#This Row],[BALB/3T3 '[nM']]]/Table1[[#This Row],[A549 '[nM']]],2)</f>
        <v>20.440000000000001</v>
      </c>
      <c r="L241" s="1">
        <f>ROUND(Table1[[#This Row],[BALB/3T3 '[nM']]]/Table1[[#This Row],[LoVo '[nM']]],2)</f>
        <v>69.5</v>
      </c>
      <c r="M241" s="1">
        <f>ROUND(Table1[[#This Row],[BALB/3T3 '[nM']]]/Table1[[#This Row],[LoVo/DX '[nM']]],2)</f>
        <v>0.04</v>
      </c>
      <c r="N241" s="1">
        <f>ROUND(Table1[[#This Row],[BALB/3T3 '[nM']]]/Table1[[#This Row],[MCF-7 '[nM']]],2)</f>
        <v>66.739999999999995</v>
      </c>
      <c r="O241" s="1">
        <v>-9.5</v>
      </c>
    </row>
    <row r="242" spans="1:15" ht="300" customHeight="1" x14ac:dyDescent="0.25">
      <c r="A242" s="1">
        <v>241</v>
      </c>
      <c r="C242" s="4" t="s">
        <v>247</v>
      </c>
      <c r="D242" s="1">
        <v>53.51</v>
      </c>
      <c r="E242" s="3">
        <v>45.475268003608342</v>
      </c>
      <c r="F242" s="3">
        <v>12.296340919151531</v>
      </c>
      <c r="G242" s="3">
        <v>9.8000984829524409</v>
      </c>
      <c r="H242" s="3">
        <v>2152.5419317839551</v>
      </c>
      <c r="I242" s="3">
        <v>4.762203155904607</v>
      </c>
      <c r="J242" s="1">
        <f>ROUND(Table1[[#This Row],[LoVo/DX '[nM']]]/Table1[[#This Row],[LoVo '[nM']]],2)</f>
        <v>219.64</v>
      </c>
      <c r="K242" s="1">
        <f>ROUND(Table1[[#This Row],[BALB/3T3 '[nM']]]/Table1[[#This Row],[A549 '[nM']]],2)</f>
        <v>0.27</v>
      </c>
      <c r="L242" s="1">
        <f>ROUND(Table1[[#This Row],[BALB/3T3 '[nM']]]/Table1[[#This Row],[LoVo '[nM']]],2)</f>
        <v>1.25</v>
      </c>
      <c r="M242" s="1">
        <f>ROUND(Table1[[#This Row],[BALB/3T3 '[nM']]]/Table1[[#This Row],[LoVo/DX '[nM']]],2)</f>
        <v>0.01</v>
      </c>
      <c r="N242" s="1">
        <f>ROUND(Table1[[#This Row],[BALB/3T3 '[nM']]]/Table1[[#This Row],[MCF-7 '[nM']]],2)</f>
        <v>2.58</v>
      </c>
      <c r="O242" s="1">
        <v>-9.1</v>
      </c>
    </row>
    <row r="243" spans="1:15" ht="300" customHeight="1" x14ac:dyDescent="0.25">
      <c r="A243" s="1">
        <v>242</v>
      </c>
      <c r="C243" s="4" t="s">
        <v>248</v>
      </c>
      <c r="D243" s="1">
        <v>26.59</v>
      </c>
      <c r="E243" s="3">
        <v>76.837490849194083</v>
      </c>
      <c r="F243" s="3">
        <v>12.24744871391589</v>
      </c>
      <c r="G243" s="3">
        <v>217.05126267167319</v>
      </c>
      <c r="H243" s="3">
        <v>812.2521840272525</v>
      </c>
      <c r="I243" s="3">
        <v>21.351235515451691</v>
      </c>
      <c r="J243" s="1">
        <f>ROUND(Table1[[#This Row],[LoVo/DX '[nM']]]/Table1[[#This Row],[LoVo '[nM']]],2)</f>
        <v>3.74</v>
      </c>
      <c r="K243" s="1">
        <f>ROUND(Table1[[#This Row],[BALB/3T3 '[nM']]]/Table1[[#This Row],[A549 '[nM']]],2)</f>
        <v>0.16</v>
      </c>
      <c r="L243" s="1">
        <f>ROUND(Table1[[#This Row],[BALB/3T3 '[nM']]]/Table1[[#This Row],[LoVo '[nM']]],2)</f>
        <v>0.06</v>
      </c>
      <c r="M243" s="1">
        <f>ROUND(Table1[[#This Row],[BALB/3T3 '[nM']]]/Table1[[#This Row],[LoVo/DX '[nM']]],2)</f>
        <v>0.02</v>
      </c>
      <c r="N243" s="1">
        <f>ROUND(Table1[[#This Row],[BALB/3T3 '[nM']]]/Table1[[#This Row],[MCF-7 '[nM']]],2)</f>
        <v>0.56999999999999995</v>
      </c>
      <c r="O243" s="1">
        <v>-8.5</v>
      </c>
    </row>
    <row r="244" spans="1:15" ht="300" customHeight="1" x14ac:dyDescent="0.25">
      <c r="A244" s="1">
        <v>243</v>
      </c>
      <c r="C244" s="4" t="s">
        <v>249</v>
      </c>
      <c r="D244" s="1">
        <v>57.75</v>
      </c>
      <c r="E244" s="3">
        <v>8.5924385362945941</v>
      </c>
      <c r="F244" s="3">
        <v>10.981803130633891</v>
      </c>
      <c r="G244" s="3">
        <v>5.7</v>
      </c>
      <c r="H244" s="3">
        <v>145.36465561429051</v>
      </c>
      <c r="I244" s="3">
        <v>7.6432894289844091</v>
      </c>
      <c r="J244" s="1">
        <f>ROUND(Table1[[#This Row],[LoVo/DX '[nM']]]/Table1[[#This Row],[LoVo '[nM']]],2)</f>
        <v>25.5</v>
      </c>
      <c r="K244" s="1">
        <f>ROUND(Table1[[#This Row],[BALB/3T3 '[nM']]]/Table1[[#This Row],[A549 '[nM']]],2)</f>
        <v>1.28</v>
      </c>
      <c r="L244" s="1">
        <f>ROUND(Table1[[#This Row],[BALB/3T3 '[nM']]]/Table1[[#This Row],[LoVo '[nM']]],2)</f>
        <v>1.93</v>
      </c>
      <c r="M244" s="1">
        <f>ROUND(Table1[[#This Row],[BALB/3T3 '[nM']]]/Table1[[#This Row],[LoVo/DX '[nM']]],2)</f>
        <v>0.08</v>
      </c>
      <c r="N244" s="1">
        <f>ROUND(Table1[[#This Row],[BALB/3T3 '[nM']]]/Table1[[#This Row],[MCF-7 '[nM']]],2)</f>
        <v>1.44</v>
      </c>
      <c r="O244" s="1">
        <v>-9.8000000000000007</v>
      </c>
    </row>
    <row r="245" spans="1:15" ht="300" customHeight="1" x14ac:dyDescent="0.25">
      <c r="A245" s="1">
        <v>244</v>
      </c>
      <c r="C245" s="4" t="s">
        <v>250</v>
      </c>
      <c r="D245" s="1">
        <v>36.58</v>
      </c>
      <c r="E245" s="3">
        <v>9.12688336728373</v>
      </c>
      <c r="F245" s="3">
        <v>292.69506316301312</v>
      </c>
      <c r="G245" s="3">
        <v>120.0000000000001</v>
      </c>
      <c r="H245" s="3">
        <v>1179.633297138369</v>
      </c>
      <c r="I245" s="3">
        <v>11.323713482401971</v>
      </c>
      <c r="J245" s="1">
        <f>ROUND(Table1[[#This Row],[LoVo/DX '[nM']]]/Table1[[#This Row],[LoVo '[nM']]],2)</f>
        <v>9.83</v>
      </c>
      <c r="K245" s="1">
        <f>ROUND(Table1[[#This Row],[BALB/3T3 '[nM']]]/Table1[[#This Row],[A549 '[nM']]],2)</f>
        <v>32.07</v>
      </c>
      <c r="L245" s="1">
        <f>ROUND(Table1[[#This Row],[BALB/3T3 '[nM']]]/Table1[[#This Row],[LoVo '[nM']]],2)</f>
        <v>2.44</v>
      </c>
      <c r="M245" s="1">
        <f>ROUND(Table1[[#This Row],[BALB/3T3 '[nM']]]/Table1[[#This Row],[LoVo/DX '[nM']]],2)</f>
        <v>0.25</v>
      </c>
      <c r="N245" s="1">
        <f>ROUND(Table1[[#This Row],[BALB/3T3 '[nM']]]/Table1[[#This Row],[MCF-7 '[nM']]],2)</f>
        <v>25.85</v>
      </c>
      <c r="O245" s="1">
        <v>-8.1</v>
      </c>
    </row>
    <row r="246" spans="1:15" ht="300" customHeight="1" x14ac:dyDescent="0.25">
      <c r="A246" s="1">
        <v>245</v>
      </c>
      <c r="C246" s="4" t="s">
        <v>251</v>
      </c>
      <c r="D246" s="1">
        <v>25.64</v>
      </c>
      <c r="E246" s="3">
        <v>2.8913664589601931</v>
      </c>
      <c r="F246" s="3">
        <v>20.83266665599967</v>
      </c>
      <c r="G246" s="3">
        <v>12.400751262797209</v>
      </c>
      <c r="H246" s="3">
        <v>73.393003867689174</v>
      </c>
      <c r="I246" s="3">
        <v>13.72525577297368</v>
      </c>
      <c r="J246" s="1">
        <f>ROUND(Table1[[#This Row],[LoVo/DX '[nM']]]/Table1[[#This Row],[LoVo '[nM']]],2)</f>
        <v>5.92</v>
      </c>
      <c r="K246" s="1">
        <f>ROUND(Table1[[#This Row],[BALB/3T3 '[nM']]]/Table1[[#This Row],[A549 '[nM']]],2)</f>
        <v>7.21</v>
      </c>
      <c r="L246" s="1">
        <f>ROUND(Table1[[#This Row],[BALB/3T3 '[nM']]]/Table1[[#This Row],[LoVo '[nM']]],2)</f>
        <v>1.68</v>
      </c>
      <c r="M246" s="1">
        <f>ROUND(Table1[[#This Row],[BALB/3T3 '[nM']]]/Table1[[#This Row],[LoVo/DX '[nM']]],2)</f>
        <v>0.28000000000000003</v>
      </c>
      <c r="N246" s="1">
        <f>ROUND(Table1[[#This Row],[BALB/3T3 '[nM']]]/Table1[[#This Row],[MCF-7 '[nM']]],2)</f>
        <v>1.52</v>
      </c>
      <c r="O246" s="1">
        <v>-7.9</v>
      </c>
    </row>
    <row r="247" spans="1:15" ht="300" customHeight="1" x14ac:dyDescent="0.25">
      <c r="A247" s="1">
        <v>246</v>
      </c>
      <c r="C247" s="4" t="s">
        <v>252</v>
      </c>
      <c r="D247" s="1">
        <v>60.57</v>
      </c>
      <c r="E247" s="3">
        <v>18.24828759089467</v>
      </c>
      <c r="F247" s="3">
        <v>12.409673645990861</v>
      </c>
      <c r="G247" s="3">
        <v>6.2093105955838892</v>
      </c>
      <c r="H247" s="3">
        <v>1936.593465797522</v>
      </c>
      <c r="I247" s="3">
        <v>38.959853493511709</v>
      </c>
      <c r="J247" s="1">
        <f>ROUND(Table1[[#This Row],[LoVo/DX '[nM']]]/Table1[[#This Row],[LoVo '[nM']]],2)</f>
        <v>311.89</v>
      </c>
      <c r="K247" s="1">
        <f>ROUND(Table1[[#This Row],[BALB/3T3 '[nM']]]/Table1[[#This Row],[A549 '[nM']]],2)</f>
        <v>0.68</v>
      </c>
      <c r="L247" s="1">
        <f>ROUND(Table1[[#This Row],[BALB/3T3 '[nM']]]/Table1[[#This Row],[LoVo '[nM']]],2)</f>
        <v>2</v>
      </c>
      <c r="M247" s="1">
        <f>ROUND(Table1[[#This Row],[BALB/3T3 '[nM']]]/Table1[[#This Row],[LoVo/DX '[nM']]],2)</f>
        <v>0.01</v>
      </c>
      <c r="N247" s="1">
        <f>ROUND(Table1[[#This Row],[BALB/3T3 '[nM']]]/Table1[[#This Row],[MCF-7 '[nM']]],2)</f>
        <v>0.32</v>
      </c>
      <c r="O247" s="1">
        <v>-9</v>
      </c>
    </row>
    <row r="248" spans="1:15" ht="300" customHeight="1" x14ac:dyDescent="0.25">
      <c r="A248" s="1">
        <v>247</v>
      </c>
      <c r="C248" s="4" t="s">
        <v>253</v>
      </c>
      <c r="D248" s="1">
        <v>101.77</v>
      </c>
      <c r="E248" s="3">
        <v>30.389965449141268</v>
      </c>
      <c r="F248" s="3">
        <v>7.1232015274032454</v>
      </c>
      <c r="G248" s="3">
        <v>5.7</v>
      </c>
      <c r="H248" s="3">
        <v>77.635515736878531</v>
      </c>
      <c r="I248" s="3">
        <v>9.8694702790838313</v>
      </c>
      <c r="J248" s="1">
        <f>ROUND(Table1[[#This Row],[LoVo/DX '[nM']]]/Table1[[#This Row],[LoVo '[nM']]],2)</f>
        <v>13.62</v>
      </c>
      <c r="K248" s="1">
        <f>ROUND(Table1[[#This Row],[BALB/3T3 '[nM']]]/Table1[[#This Row],[A549 '[nM']]],2)</f>
        <v>0.23</v>
      </c>
      <c r="L248" s="1">
        <f>ROUND(Table1[[#This Row],[BALB/3T3 '[nM']]]/Table1[[#This Row],[LoVo '[nM']]],2)</f>
        <v>1.25</v>
      </c>
      <c r="M248" s="1">
        <f>ROUND(Table1[[#This Row],[BALB/3T3 '[nM']]]/Table1[[#This Row],[LoVo/DX '[nM']]],2)</f>
        <v>0.09</v>
      </c>
      <c r="N248" s="1">
        <f>ROUND(Table1[[#This Row],[BALB/3T3 '[nM']]]/Table1[[#This Row],[MCF-7 '[nM']]],2)</f>
        <v>0.72</v>
      </c>
      <c r="O248" s="1">
        <v>-9.4</v>
      </c>
    </row>
    <row r="249" spans="1:15" ht="300" customHeight="1" x14ac:dyDescent="0.25">
      <c r="A249" s="1">
        <v>248</v>
      </c>
      <c r="C249" s="4" t="s">
        <v>254</v>
      </c>
      <c r="D249" s="1">
        <v>110.92</v>
      </c>
      <c r="E249" s="3">
        <v>17.549928774784259</v>
      </c>
      <c r="F249" s="3">
        <v>35.35533905932737</v>
      </c>
      <c r="G249" s="3">
        <v>3.6284457633829712</v>
      </c>
      <c r="H249" s="3">
        <v>586.89224982837857</v>
      </c>
      <c r="I249" s="3">
        <v>35.133206670634863</v>
      </c>
      <c r="J249" s="1">
        <f>ROUND(Table1[[#This Row],[LoVo/DX '[nM']]]/Table1[[#This Row],[LoVo '[nM']]],2)</f>
        <v>161.75</v>
      </c>
      <c r="K249" s="1">
        <f>ROUND(Table1[[#This Row],[BALB/3T3 '[nM']]]/Table1[[#This Row],[A549 '[nM']]],2)</f>
        <v>2.0099999999999998</v>
      </c>
      <c r="L249" s="1">
        <f>ROUND(Table1[[#This Row],[BALB/3T3 '[nM']]]/Table1[[#This Row],[LoVo '[nM']]],2)</f>
        <v>9.74</v>
      </c>
      <c r="M249" s="1">
        <f>ROUND(Table1[[#This Row],[BALB/3T3 '[nM']]]/Table1[[#This Row],[LoVo/DX '[nM']]],2)</f>
        <v>0.06</v>
      </c>
      <c r="N249" s="1">
        <f>ROUND(Table1[[#This Row],[BALB/3T3 '[nM']]]/Table1[[#This Row],[MCF-7 '[nM']]],2)</f>
        <v>1.01</v>
      </c>
      <c r="O249" s="1">
        <v>-10</v>
      </c>
    </row>
    <row r="250" spans="1:15" ht="300" customHeight="1" x14ac:dyDescent="0.25">
      <c r="A250" s="1">
        <v>249</v>
      </c>
      <c r="C250" s="4" t="s">
        <v>255</v>
      </c>
      <c r="D250" s="1">
        <v>46.85</v>
      </c>
      <c r="E250" s="3">
        <v>640.07812023220993</v>
      </c>
      <c r="F250" s="3">
        <v>899.39979986655817</v>
      </c>
      <c r="G250" s="3">
        <v>1015.874007936023</v>
      </c>
      <c r="H250" s="3">
        <v>1710.1963397135839</v>
      </c>
      <c r="I250" s="3">
        <v>5.25600220549474</v>
      </c>
      <c r="J250" s="1">
        <f>ROUND(Table1[[#This Row],[LoVo/DX '[nM']]]/Table1[[#This Row],[LoVo '[nM']]],2)</f>
        <v>1.68</v>
      </c>
      <c r="K250" s="1">
        <f>ROUND(Table1[[#This Row],[BALB/3T3 '[nM']]]/Table1[[#This Row],[A549 '[nM']]],2)</f>
        <v>1.41</v>
      </c>
      <c r="L250" s="1">
        <f>ROUND(Table1[[#This Row],[BALB/3T3 '[nM']]]/Table1[[#This Row],[LoVo '[nM']]],2)</f>
        <v>0.89</v>
      </c>
      <c r="M250" s="1">
        <f>ROUND(Table1[[#This Row],[BALB/3T3 '[nM']]]/Table1[[#This Row],[LoVo/DX '[nM']]],2)</f>
        <v>0.53</v>
      </c>
      <c r="N250" s="1">
        <f>ROUND(Table1[[#This Row],[BALB/3T3 '[nM']]]/Table1[[#This Row],[MCF-7 '[nM']]],2)</f>
        <v>171.12</v>
      </c>
      <c r="O250" s="1">
        <v>-7.5</v>
      </c>
    </row>
    <row r="251" spans="1:15" ht="300" customHeight="1" x14ac:dyDescent="0.25">
      <c r="A251" s="1">
        <v>250</v>
      </c>
      <c r="C251" s="4" t="s">
        <v>256</v>
      </c>
      <c r="D251" s="1">
        <v>30.61</v>
      </c>
      <c r="E251" s="3">
        <v>538.22114414058387</v>
      </c>
      <c r="F251" s="3">
        <v>186.55722982505949</v>
      </c>
      <c r="G251" s="3">
        <v>51.38093031466056</v>
      </c>
      <c r="H251" s="3">
        <v>806.13562555188241</v>
      </c>
      <c r="I251" s="3">
        <v>2.4396201146468588</v>
      </c>
      <c r="J251" s="1">
        <f>ROUND(Table1[[#This Row],[LoVo/DX '[nM']]]/Table1[[#This Row],[LoVo '[nM']]],2)</f>
        <v>15.69</v>
      </c>
      <c r="K251" s="1">
        <f>ROUND(Table1[[#This Row],[BALB/3T3 '[nM']]]/Table1[[#This Row],[A549 '[nM']]],2)</f>
        <v>0.35</v>
      </c>
      <c r="L251" s="1">
        <f>ROUND(Table1[[#This Row],[BALB/3T3 '[nM']]]/Table1[[#This Row],[LoVo '[nM']]],2)</f>
        <v>3.63</v>
      </c>
      <c r="M251" s="1">
        <f>ROUND(Table1[[#This Row],[BALB/3T3 '[nM']]]/Table1[[#This Row],[LoVo/DX '[nM']]],2)</f>
        <v>0.23</v>
      </c>
      <c r="N251" s="1">
        <f>ROUND(Table1[[#This Row],[BALB/3T3 '[nM']]]/Table1[[#This Row],[MCF-7 '[nM']]],2)</f>
        <v>76.47</v>
      </c>
      <c r="O251" s="1">
        <v>-8</v>
      </c>
    </row>
    <row r="252" spans="1:15" ht="300" customHeight="1" x14ac:dyDescent="0.25">
      <c r="A252" s="1">
        <v>251</v>
      </c>
      <c r="C252" s="4" t="s">
        <v>257</v>
      </c>
      <c r="D252" s="1">
        <v>39.89</v>
      </c>
      <c r="E252" s="3">
        <v>31.01612483854165</v>
      </c>
      <c r="F252" s="3">
        <v>32.311762564119007</v>
      </c>
      <c r="G252" s="3">
        <v>3.6284457633829712</v>
      </c>
      <c r="H252" s="3">
        <v>1871.3801004214799</v>
      </c>
      <c r="I252" s="3">
        <v>7.1473209723305304</v>
      </c>
      <c r="J252" s="1">
        <f>ROUND(Table1[[#This Row],[LoVo/DX '[nM']]]/Table1[[#This Row],[LoVo '[nM']]],2)</f>
        <v>515.75</v>
      </c>
      <c r="K252" s="1">
        <f>ROUND(Table1[[#This Row],[BALB/3T3 '[nM']]]/Table1[[#This Row],[A549 '[nM']]],2)</f>
        <v>1.04</v>
      </c>
      <c r="L252" s="1">
        <f>ROUND(Table1[[#This Row],[BALB/3T3 '[nM']]]/Table1[[#This Row],[LoVo '[nM']]],2)</f>
        <v>8.91</v>
      </c>
      <c r="M252" s="1">
        <f>ROUND(Table1[[#This Row],[BALB/3T3 '[nM']]]/Table1[[#This Row],[LoVo/DX '[nM']]],2)</f>
        <v>0.02</v>
      </c>
      <c r="N252" s="1">
        <f>ROUND(Table1[[#This Row],[BALB/3T3 '[nM']]]/Table1[[#This Row],[MCF-7 '[nM']]],2)</f>
        <v>4.5199999999999996</v>
      </c>
      <c r="O252" s="1">
        <v>-8.8000000000000007</v>
      </c>
    </row>
    <row r="253" spans="1:15" ht="300" customHeight="1" x14ac:dyDescent="0.25">
      <c r="A253" s="1">
        <v>252</v>
      </c>
      <c r="C253" s="4" t="s">
        <v>258</v>
      </c>
      <c r="D253" s="1">
        <v>22.06</v>
      </c>
      <c r="E253" s="3">
        <v>3.8961519477556341</v>
      </c>
      <c r="F253" s="3">
        <v>84.852813742385749</v>
      </c>
      <c r="G253" s="3">
        <v>8.5701047025844943</v>
      </c>
      <c r="H253" s="3">
        <v>897.11634853757278</v>
      </c>
      <c r="I253" s="3">
        <v>14.356038712475691</v>
      </c>
      <c r="J253" s="1">
        <f>ROUND(Table1[[#This Row],[LoVo/DX '[nM']]]/Table1[[#This Row],[LoVo '[nM']]],2)</f>
        <v>104.68</v>
      </c>
      <c r="K253" s="1">
        <f>ROUND(Table1[[#This Row],[BALB/3T3 '[nM']]]/Table1[[#This Row],[A549 '[nM']]],2)</f>
        <v>21.78</v>
      </c>
      <c r="L253" s="1">
        <f>ROUND(Table1[[#This Row],[BALB/3T3 '[nM']]]/Table1[[#This Row],[LoVo '[nM']]],2)</f>
        <v>9.9</v>
      </c>
      <c r="M253" s="1">
        <f>ROUND(Table1[[#This Row],[BALB/3T3 '[nM']]]/Table1[[#This Row],[LoVo/DX '[nM']]],2)</f>
        <v>0.09</v>
      </c>
      <c r="N253" s="1">
        <f>ROUND(Table1[[#This Row],[BALB/3T3 '[nM']]]/Table1[[#This Row],[MCF-7 '[nM']]],2)</f>
        <v>5.91</v>
      </c>
      <c r="O253" s="1">
        <v>-8.9</v>
      </c>
    </row>
    <row r="254" spans="1:15" ht="300" customHeight="1" x14ac:dyDescent="0.25">
      <c r="A254" s="1">
        <v>253</v>
      </c>
      <c r="C254" s="4" t="s">
        <v>259</v>
      </c>
      <c r="D254" s="1">
        <v>48.48</v>
      </c>
      <c r="E254" s="3">
        <v>37.999999999999993</v>
      </c>
      <c r="F254" s="3">
        <v>1799.999999999998</v>
      </c>
      <c r="G254" s="3">
        <v>20.471932004576392</v>
      </c>
      <c r="H254" s="3">
        <v>16723.90359606313</v>
      </c>
      <c r="I254" s="3">
        <v>11.816657504675019</v>
      </c>
      <c r="J254" s="1">
        <f>ROUND(Table1[[#This Row],[LoVo/DX '[nM']]]/Table1[[#This Row],[LoVo '[nM']]],2)</f>
        <v>816.92</v>
      </c>
      <c r="K254" s="1">
        <f>ROUND(Table1[[#This Row],[BALB/3T3 '[nM']]]/Table1[[#This Row],[A549 '[nM']]],2)</f>
        <v>47.37</v>
      </c>
      <c r="L254" s="1">
        <f>ROUND(Table1[[#This Row],[BALB/3T3 '[nM']]]/Table1[[#This Row],[LoVo '[nM']]],2)</f>
        <v>87.93</v>
      </c>
      <c r="M254" s="1">
        <f>ROUND(Table1[[#This Row],[BALB/3T3 '[nM']]]/Table1[[#This Row],[LoVo/DX '[nM']]],2)</f>
        <v>0.11</v>
      </c>
      <c r="N254" s="1">
        <f>ROUND(Table1[[#This Row],[BALB/3T3 '[nM']]]/Table1[[#This Row],[MCF-7 '[nM']]],2)</f>
        <v>152.33000000000001</v>
      </c>
      <c r="O254" s="1">
        <v>-9.1</v>
      </c>
    </row>
    <row r="255" spans="1:15" ht="300" customHeight="1" x14ac:dyDescent="0.25">
      <c r="A255" s="1">
        <v>254</v>
      </c>
      <c r="C255" s="4" t="s">
        <v>260</v>
      </c>
      <c r="D255" s="1">
        <v>31.48</v>
      </c>
      <c r="E255" s="3">
        <v>22.22611077089287</v>
      </c>
      <c r="F255" s="3">
        <v>6.8410525505948332</v>
      </c>
      <c r="G255" s="3">
        <v>123.4503948960878</v>
      </c>
      <c r="H255" s="3">
        <v>764.41363076895357</v>
      </c>
      <c r="I255" s="3">
        <v>5.25600220549474</v>
      </c>
      <c r="J255" s="1">
        <f>ROUND(Table1[[#This Row],[LoVo/DX '[nM']]]/Table1[[#This Row],[LoVo '[nM']]],2)</f>
        <v>6.19</v>
      </c>
      <c r="K255" s="1">
        <f>ROUND(Table1[[#This Row],[BALB/3T3 '[nM']]]/Table1[[#This Row],[A549 '[nM']]],2)</f>
        <v>0.31</v>
      </c>
      <c r="L255" s="1">
        <f>ROUND(Table1[[#This Row],[BALB/3T3 '[nM']]]/Table1[[#This Row],[LoVo '[nM']]],2)</f>
        <v>0.06</v>
      </c>
      <c r="M255" s="1">
        <f>ROUND(Table1[[#This Row],[BALB/3T3 '[nM']]]/Table1[[#This Row],[LoVo/DX '[nM']]],2)</f>
        <v>0.01</v>
      </c>
      <c r="N255" s="1">
        <f>ROUND(Table1[[#This Row],[BALB/3T3 '[nM']]]/Table1[[#This Row],[MCF-7 '[nM']]],2)</f>
        <v>1.3</v>
      </c>
      <c r="O255" s="1">
        <v>-9.5</v>
      </c>
    </row>
    <row r="256" spans="1:15" ht="300" customHeight="1" x14ac:dyDescent="0.25">
      <c r="A256" s="1">
        <v>255</v>
      </c>
      <c r="C256" s="4" t="s">
        <v>261</v>
      </c>
      <c r="D256" s="1">
        <v>41.42</v>
      </c>
      <c r="E256" s="3">
        <v>37.999999999999993</v>
      </c>
      <c r="F256" s="3">
        <v>109.27579786942771</v>
      </c>
      <c r="G256" s="3">
        <v>20.471932004576392</v>
      </c>
      <c r="H256" s="3">
        <v>1004.475979816067</v>
      </c>
      <c r="I256" s="3">
        <v>7.7854429346593399</v>
      </c>
      <c r="J256" s="1">
        <f>ROUND(Table1[[#This Row],[LoVo/DX '[nM']]]/Table1[[#This Row],[LoVo '[nM']]],2)</f>
        <v>49.07</v>
      </c>
      <c r="K256" s="1">
        <f>ROUND(Table1[[#This Row],[BALB/3T3 '[nM']]]/Table1[[#This Row],[A549 '[nM']]],2)</f>
        <v>2.88</v>
      </c>
      <c r="L256" s="1">
        <f>ROUND(Table1[[#This Row],[BALB/3T3 '[nM']]]/Table1[[#This Row],[LoVo '[nM']]],2)</f>
        <v>5.34</v>
      </c>
      <c r="M256" s="1">
        <f>ROUND(Table1[[#This Row],[BALB/3T3 '[nM']]]/Table1[[#This Row],[LoVo/DX '[nM']]],2)</f>
        <v>0.11</v>
      </c>
      <c r="N256" s="1">
        <f>ROUND(Table1[[#This Row],[BALB/3T3 '[nM']]]/Table1[[#This Row],[MCF-7 '[nM']]],2)</f>
        <v>14.04</v>
      </c>
      <c r="O256" s="1">
        <v>-8.1</v>
      </c>
    </row>
    <row r="257" spans="1:15" ht="300" customHeight="1" x14ac:dyDescent="0.25">
      <c r="A257" s="1">
        <v>256</v>
      </c>
      <c r="C257" s="4" t="s">
        <v>262</v>
      </c>
      <c r="D257" s="1">
        <v>42.74</v>
      </c>
      <c r="E257" s="3">
        <v>27.74887385102323</v>
      </c>
      <c r="F257" s="3">
        <v>22.181073012818789</v>
      </c>
      <c r="G257" s="3">
        <v>6.2093105955838892</v>
      </c>
      <c r="H257" s="3">
        <v>622.23457901407971</v>
      </c>
      <c r="I257" s="3">
        <v>30.162085660446358</v>
      </c>
      <c r="J257" s="1">
        <f>ROUND(Table1[[#This Row],[LoVo/DX '[nM']]]/Table1[[#This Row],[LoVo '[nM']]],2)</f>
        <v>100.21</v>
      </c>
      <c r="K257" s="1">
        <f>ROUND(Table1[[#This Row],[BALB/3T3 '[nM']]]/Table1[[#This Row],[A549 '[nM']]],2)</f>
        <v>0.8</v>
      </c>
      <c r="L257" s="1">
        <f>ROUND(Table1[[#This Row],[BALB/3T3 '[nM']]]/Table1[[#This Row],[LoVo '[nM']]],2)</f>
        <v>3.57</v>
      </c>
      <c r="M257" s="1">
        <f>ROUND(Table1[[#This Row],[BALB/3T3 '[nM']]]/Table1[[#This Row],[LoVo/DX '[nM']]],2)</f>
        <v>0.04</v>
      </c>
      <c r="N257" s="1">
        <f>ROUND(Table1[[#This Row],[BALB/3T3 '[nM']]]/Table1[[#This Row],[MCF-7 '[nM']]],2)</f>
        <v>0.74</v>
      </c>
      <c r="O257" s="1">
        <v>-8.5</v>
      </c>
    </row>
    <row r="258" spans="1:15" ht="300" customHeight="1" x14ac:dyDescent="0.25">
      <c r="A258" s="1">
        <v>257</v>
      </c>
      <c r="C258" s="4" t="s">
        <v>263</v>
      </c>
      <c r="D258" s="1">
        <v>50.54</v>
      </c>
      <c r="E258" s="3">
        <v>243.4255533012097</v>
      </c>
      <c r="F258" s="3">
        <v>1219.3440859740961</v>
      </c>
      <c r="G258" s="3">
        <v>774.59666924148348</v>
      </c>
      <c r="H258" s="3">
        <v>5542.8837450182727</v>
      </c>
      <c r="I258" s="3">
        <v>10.125680490767479</v>
      </c>
      <c r="J258" s="1">
        <f>ROUND(Table1[[#This Row],[LoVo/DX '[nM']]]/Table1[[#This Row],[LoVo '[nM']]],2)</f>
        <v>7.16</v>
      </c>
      <c r="K258" s="1">
        <f>ROUND(Table1[[#This Row],[BALB/3T3 '[nM']]]/Table1[[#This Row],[A549 '[nM']]],2)</f>
        <v>5.01</v>
      </c>
      <c r="L258" s="1">
        <f>ROUND(Table1[[#This Row],[BALB/3T3 '[nM']]]/Table1[[#This Row],[LoVo '[nM']]],2)</f>
        <v>1.57</v>
      </c>
      <c r="M258" s="1">
        <f>ROUND(Table1[[#This Row],[BALB/3T3 '[nM']]]/Table1[[#This Row],[LoVo/DX '[nM']]],2)</f>
        <v>0.22</v>
      </c>
      <c r="N258" s="1">
        <f>ROUND(Table1[[#This Row],[BALB/3T3 '[nM']]]/Table1[[#This Row],[MCF-7 '[nM']]],2)</f>
        <v>120.42</v>
      </c>
      <c r="O258" s="1">
        <v>-8.5</v>
      </c>
    </row>
    <row r="259" spans="1:15" ht="300" customHeight="1" x14ac:dyDescent="0.25">
      <c r="A259" s="1">
        <v>258</v>
      </c>
      <c r="C259" s="4" t="s">
        <v>264</v>
      </c>
      <c r="D259" s="1">
        <v>59.15</v>
      </c>
      <c r="E259" s="3">
        <v>334.36506994600938</v>
      </c>
      <c r="F259" s="3">
        <v>201.24611797498119</v>
      </c>
      <c r="G259" s="3">
        <v>120.0000000000001</v>
      </c>
      <c r="H259" s="3">
        <v>1985.231010002271</v>
      </c>
      <c r="I259" s="3">
        <v>11.323713482401971</v>
      </c>
      <c r="J259" s="1">
        <f>ROUND(Table1[[#This Row],[LoVo/DX '[nM']]]/Table1[[#This Row],[LoVo '[nM']]],2)</f>
        <v>16.54</v>
      </c>
      <c r="K259" s="1">
        <f>ROUND(Table1[[#This Row],[BALB/3T3 '[nM']]]/Table1[[#This Row],[A549 '[nM']]],2)</f>
        <v>0.6</v>
      </c>
      <c r="L259" s="1">
        <f>ROUND(Table1[[#This Row],[BALB/3T3 '[nM']]]/Table1[[#This Row],[LoVo '[nM']]],2)</f>
        <v>1.68</v>
      </c>
      <c r="M259" s="1">
        <f>ROUND(Table1[[#This Row],[BALB/3T3 '[nM']]]/Table1[[#This Row],[LoVo/DX '[nM']]],2)</f>
        <v>0.1</v>
      </c>
      <c r="N259" s="1">
        <f>ROUND(Table1[[#This Row],[BALB/3T3 '[nM']]]/Table1[[#This Row],[MCF-7 '[nM']]],2)</f>
        <v>17.77</v>
      </c>
      <c r="O259" s="1">
        <v>-8.9</v>
      </c>
    </row>
    <row r="260" spans="1:15" ht="300" customHeight="1" x14ac:dyDescent="0.25">
      <c r="A260" s="1">
        <v>259</v>
      </c>
      <c r="C260" s="4" t="s">
        <v>265</v>
      </c>
      <c r="D260" s="1">
        <v>61.54</v>
      </c>
      <c r="E260" s="3">
        <v>27.08135890238896</v>
      </c>
      <c r="F260" s="3">
        <v>4329.0183644794161</v>
      </c>
      <c r="G260" s="3">
        <v>20.471932004576392</v>
      </c>
      <c r="H260" s="3">
        <v>614.59729124353009</v>
      </c>
      <c r="I260" s="3">
        <v>25.105421494144512</v>
      </c>
      <c r="J260" s="1">
        <f>ROUND(Table1[[#This Row],[LoVo/DX '[nM']]]/Table1[[#This Row],[LoVo '[nM']]],2)</f>
        <v>30.02</v>
      </c>
      <c r="K260" s="1">
        <f>ROUND(Table1[[#This Row],[BALB/3T3 '[nM']]]/Table1[[#This Row],[A549 '[nM']]],2)</f>
        <v>159.85</v>
      </c>
      <c r="L260" s="1">
        <f>ROUND(Table1[[#This Row],[BALB/3T3 '[nM']]]/Table1[[#This Row],[LoVo '[nM']]],2)</f>
        <v>211.46</v>
      </c>
      <c r="M260" s="1">
        <f>ROUND(Table1[[#This Row],[BALB/3T3 '[nM']]]/Table1[[#This Row],[LoVo/DX '[nM']]],2)</f>
        <v>7.04</v>
      </c>
      <c r="N260" s="1">
        <f>ROUND(Table1[[#This Row],[BALB/3T3 '[nM']]]/Table1[[#This Row],[MCF-7 '[nM']]],2)</f>
        <v>172.43</v>
      </c>
      <c r="O260" s="1">
        <v>-8.3000000000000007</v>
      </c>
    </row>
    <row r="261" spans="1:15" ht="300" customHeight="1" x14ac:dyDescent="0.25">
      <c r="A261" s="1">
        <v>260</v>
      </c>
      <c r="C261" s="4" t="s">
        <v>266</v>
      </c>
      <c r="D261" s="1">
        <v>20.27</v>
      </c>
      <c r="E261" s="3">
        <v>234.00854685246011</v>
      </c>
      <c r="F261" s="3">
        <v>14.000000000000011</v>
      </c>
      <c r="G261" s="3">
        <v>3.6284457633829712</v>
      </c>
      <c r="H261" s="3">
        <v>1409.9668689070891</v>
      </c>
      <c r="I261" s="3">
        <v>10.1631568403439</v>
      </c>
      <c r="J261" s="1">
        <f>ROUND(Table1[[#This Row],[LoVo/DX '[nM']]]/Table1[[#This Row],[LoVo '[nM']]],2)</f>
        <v>388.59</v>
      </c>
      <c r="K261" s="1">
        <f>ROUND(Table1[[#This Row],[BALB/3T3 '[nM']]]/Table1[[#This Row],[A549 '[nM']]],2)</f>
        <v>0.06</v>
      </c>
      <c r="L261" s="1">
        <f>ROUND(Table1[[#This Row],[BALB/3T3 '[nM']]]/Table1[[#This Row],[LoVo '[nM']]],2)</f>
        <v>3.86</v>
      </c>
      <c r="M261" s="1">
        <f>ROUND(Table1[[#This Row],[BALB/3T3 '[nM']]]/Table1[[#This Row],[LoVo/DX '[nM']]],2)</f>
        <v>0.01</v>
      </c>
      <c r="N261" s="1">
        <f>ROUND(Table1[[#This Row],[BALB/3T3 '[nM']]]/Table1[[#This Row],[MCF-7 '[nM']]],2)</f>
        <v>1.38</v>
      </c>
      <c r="O261" s="1">
        <v>-8.9</v>
      </c>
    </row>
    <row r="262" spans="1:15" ht="300" customHeight="1" x14ac:dyDescent="0.25">
      <c r="A262" s="1">
        <v>261</v>
      </c>
      <c r="C262" s="4" t="s">
        <v>267</v>
      </c>
      <c r="D262" s="1">
        <v>52.88</v>
      </c>
      <c r="E262" s="3">
        <v>0.90000000000000069</v>
      </c>
      <c r="F262" s="3">
        <v>27.495454169735059</v>
      </c>
      <c r="G262" s="3">
        <v>1015.874007936023</v>
      </c>
      <c r="H262" s="3">
        <v>589.82069087655123</v>
      </c>
      <c r="I262" s="3">
        <v>21.123908420190329</v>
      </c>
      <c r="J262" s="1">
        <f>ROUND(Table1[[#This Row],[LoVo/DX '[nM']]]/Table1[[#This Row],[LoVo '[nM']]],2)</f>
        <v>0.57999999999999996</v>
      </c>
      <c r="K262" s="1">
        <f>ROUND(Table1[[#This Row],[BALB/3T3 '[nM']]]/Table1[[#This Row],[A549 '[nM']]],2)</f>
        <v>30.55</v>
      </c>
      <c r="L262" s="1">
        <f>ROUND(Table1[[#This Row],[BALB/3T3 '[nM']]]/Table1[[#This Row],[LoVo '[nM']]],2)</f>
        <v>0.03</v>
      </c>
      <c r="M262" s="1">
        <f>ROUND(Table1[[#This Row],[BALB/3T3 '[nM']]]/Table1[[#This Row],[LoVo/DX '[nM']]],2)</f>
        <v>0.05</v>
      </c>
      <c r="N262" s="1">
        <f>ROUND(Table1[[#This Row],[BALB/3T3 '[nM']]]/Table1[[#This Row],[MCF-7 '[nM']]],2)</f>
        <v>1.3</v>
      </c>
      <c r="O262" s="1">
        <v>-9.8000000000000007</v>
      </c>
    </row>
    <row r="263" spans="1:15" ht="300" customHeight="1" x14ac:dyDescent="0.25">
      <c r="A263" s="1">
        <v>262</v>
      </c>
      <c r="C263" s="4" t="s">
        <v>268</v>
      </c>
      <c r="D263" s="1">
        <v>36.590000000000003</v>
      </c>
      <c r="E263" s="3">
        <v>270.37011669191509</v>
      </c>
      <c r="F263" s="3">
        <v>3406.053434695355</v>
      </c>
      <c r="G263" s="3">
        <v>1015.874007936023</v>
      </c>
      <c r="H263" s="3">
        <v>1239.821423381268</v>
      </c>
      <c r="I263" s="3">
        <v>11.323713482401971</v>
      </c>
      <c r="J263" s="1">
        <f>ROUND(Table1[[#This Row],[LoVo/DX '[nM']]]/Table1[[#This Row],[LoVo '[nM']]],2)</f>
        <v>1.22</v>
      </c>
      <c r="K263" s="1">
        <f>ROUND(Table1[[#This Row],[BALB/3T3 '[nM']]]/Table1[[#This Row],[A549 '[nM']]],2)</f>
        <v>12.6</v>
      </c>
      <c r="L263" s="1">
        <f>ROUND(Table1[[#This Row],[BALB/3T3 '[nM']]]/Table1[[#This Row],[LoVo '[nM']]],2)</f>
        <v>3.35</v>
      </c>
      <c r="M263" s="1">
        <f>ROUND(Table1[[#This Row],[BALB/3T3 '[nM']]]/Table1[[#This Row],[LoVo/DX '[nM']]],2)</f>
        <v>2.75</v>
      </c>
      <c r="N263" s="1">
        <f>ROUND(Table1[[#This Row],[BALB/3T3 '[nM']]]/Table1[[#This Row],[MCF-7 '[nM']]],2)</f>
        <v>300.79000000000002</v>
      </c>
      <c r="O263" s="1">
        <v>-8.3000000000000007</v>
      </c>
    </row>
    <row r="264" spans="1:15" ht="300" customHeight="1" x14ac:dyDescent="0.25">
      <c r="A264" s="1">
        <v>263</v>
      </c>
      <c r="C264" s="4" t="s">
        <v>269</v>
      </c>
      <c r="D264" s="1">
        <v>51.45</v>
      </c>
      <c r="E264" s="3">
        <v>160.93476939431079</v>
      </c>
      <c r="F264" s="3">
        <v>9.279008567729619</v>
      </c>
      <c r="G264" s="3">
        <v>0.90000000000000069</v>
      </c>
      <c r="H264" s="3">
        <v>1152.7280702261421</v>
      </c>
      <c r="I264" s="3">
        <v>32.491121835289483</v>
      </c>
      <c r="J264" s="1">
        <f>ROUND(Table1[[#This Row],[LoVo/DX '[nM']]]/Table1[[#This Row],[LoVo '[nM']]],2)</f>
        <v>1280.81</v>
      </c>
      <c r="K264" s="1">
        <f>ROUND(Table1[[#This Row],[BALB/3T3 '[nM']]]/Table1[[#This Row],[A549 '[nM']]],2)</f>
        <v>0.06</v>
      </c>
      <c r="L264" s="1">
        <f>ROUND(Table1[[#This Row],[BALB/3T3 '[nM']]]/Table1[[#This Row],[LoVo '[nM']]],2)</f>
        <v>10.31</v>
      </c>
      <c r="M264" s="1">
        <f>ROUND(Table1[[#This Row],[BALB/3T3 '[nM']]]/Table1[[#This Row],[LoVo/DX '[nM']]],2)</f>
        <v>0.01</v>
      </c>
      <c r="N264" s="1">
        <f>ROUND(Table1[[#This Row],[BALB/3T3 '[nM']]]/Table1[[#This Row],[MCF-7 '[nM']]],2)</f>
        <v>0.28999999999999998</v>
      </c>
      <c r="O264" s="1">
        <v>-8.1</v>
      </c>
    </row>
    <row r="265" spans="1:15" ht="300" customHeight="1" x14ac:dyDescent="0.25">
      <c r="A265" s="1">
        <v>264</v>
      </c>
      <c r="C265" s="4" t="s">
        <v>270</v>
      </c>
      <c r="D265" s="1">
        <v>28.06</v>
      </c>
      <c r="E265" s="3">
        <v>160.93476939431079</v>
      </c>
      <c r="F265" s="3">
        <v>110.1122608976857</v>
      </c>
      <c r="G265" s="3">
        <v>45.529056959310942</v>
      </c>
      <c r="H265" s="3">
        <v>1215.237158202415</v>
      </c>
      <c r="I265" s="3">
        <v>74.91367846379282</v>
      </c>
      <c r="J265" s="1">
        <f>ROUND(Table1[[#This Row],[LoVo/DX '[nM']]]/Table1[[#This Row],[LoVo '[nM']]],2)</f>
        <v>26.69</v>
      </c>
      <c r="K265" s="1">
        <f>ROUND(Table1[[#This Row],[BALB/3T3 '[nM']]]/Table1[[#This Row],[A549 '[nM']]],2)</f>
        <v>0.68</v>
      </c>
      <c r="L265" s="1">
        <f>ROUND(Table1[[#This Row],[BALB/3T3 '[nM']]]/Table1[[#This Row],[LoVo '[nM']]],2)</f>
        <v>2.42</v>
      </c>
      <c r="M265" s="1">
        <f>ROUND(Table1[[#This Row],[BALB/3T3 '[nM']]]/Table1[[#This Row],[LoVo/DX '[nM']]],2)</f>
        <v>0.09</v>
      </c>
      <c r="N265" s="1">
        <f>ROUND(Table1[[#This Row],[BALB/3T3 '[nM']]]/Table1[[#This Row],[MCF-7 '[nM']]],2)</f>
        <v>1.47</v>
      </c>
      <c r="O265" s="1">
        <v>-7.5</v>
      </c>
    </row>
    <row r="266" spans="1:15" ht="300" customHeight="1" x14ac:dyDescent="0.25">
      <c r="A266" s="1">
        <v>265</v>
      </c>
      <c r="C266" s="4" t="s">
        <v>271</v>
      </c>
      <c r="D266" s="1">
        <v>62.19</v>
      </c>
      <c r="E266" s="3">
        <v>6.4652919500978472</v>
      </c>
      <c r="F266" s="3">
        <v>24.494897427831791</v>
      </c>
      <c r="G266" s="3">
        <v>4.7000000000000064</v>
      </c>
      <c r="H266" s="3">
        <v>455.09141033498281</v>
      </c>
      <c r="I266" s="3">
        <v>3.997540154266503</v>
      </c>
      <c r="J266" s="1">
        <f>ROUND(Table1[[#This Row],[LoVo/DX '[nM']]]/Table1[[#This Row],[LoVo '[nM']]],2)</f>
        <v>96.83</v>
      </c>
      <c r="K266" s="1">
        <f>ROUND(Table1[[#This Row],[BALB/3T3 '[nM']]]/Table1[[#This Row],[A549 '[nM']]],2)</f>
        <v>3.79</v>
      </c>
      <c r="L266" s="1">
        <f>ROUND(Table1[[#This Row],[BALB/3T3 '[nM']]]/Table1[[#This Row],[LoVo '[nM']]],2)</f>
        <v>5.21</v>
      </c>
      <c r="M266" s="1">
        <f>ROUND(Table1[[#This Row],[BALB/3T3 '[nM']]]/Table1[[#This Row],[LoVo/DX '[nM']]],2)</f>
        <v>0.05</v>
      </c>
      <c r="N266" s="1">
        <f>ROUND(Table1[[#This Row],[BALB/3T3 '[nM']]]/Table1[[#This Row],[MCF-7 '[nM']]],2)</f>
        <v>6.13</v>
      </c>
      <c r="O266" s="1">
        <v>-8.6</v>
      </c>
    </row>
    <row r="267" spans="1:15" ht="300" customHeight="1" x14ac:dyDescent="0.25">
      <c r="A267" s="1">
        <v>266</v>
      </c>
      <c r="C267" s="4" t="s">
        <v>272</v>
      </c>
      <c r="D267" s="1">
        <v>58.98</v>
      </c>
      <c r="E267" s="3">
        <v>8.3845095265018319</v>
      </c>
      <c r="F267" s="3">
        <v>3.2449961479175928</v>
      </c>
      <c r="G267" s="3">
        <v>4.3415442194279512</v>
      </c>
      <c r="H267" s="3">
        <v>968.89855452245877</v>
      </c>
      <c r="I267" s="3">
        <v>6.4537145840981873</v>
      </c>
      <c r="J267" s="1">
        <f>ROUND(Table1[[#This Row],[LoVo/DX '[nM']]]/Table1[[#This Row],[LoVo '[nM']]],2)</f>
        <v>223.17</v>
      </c>
      <c r="K267" s="1">
        <f>ROUND(Table1[[#This Row],[BALB/3T3 '[nM']]]/Table1[[#This Row],[A549 '[nM']]],2)</f>
        <v>0.39</v>
      </c>
      <c r="L267" s="1">
        <f>ROUND(Table1[[#This Row],[BALB/3T3 '[nM']]]/Table1[[#This Row],[LoVo '[nM']]],2)</f>
        <v>0.75</v>
      </c>
      <c r="M267" s="1">
        <f>ROUND(Table1[[#This Row],[BALB/3T3 '[nM']]]/Table1[[#This Row],[LoVo/DX '[nM']]],2)</f>
        <v>0</v>
      </c>
      <c r="N267" s="1">
        <f>ROUND(Table1[[#This Row],[BALB/3T3 '[nM']]]/Table1[[#This Row],[MCF-7 '[nM']]],2)</f>
        <v>0.5</v>
      </c>
      <c r="O267" s="1">
        <v>-8.9</v>
      </c>
    </row>
    <row r="268" spans="1:15" ht="300" customHeight="1" x14ac:dyDescent="0.25">
      <c r="A268" s="1">
        <v>267</v>
      </c>
      <c r="C268" s="4" t="s">
        <v>273</v>
      </c>
      <c r="D268" s="1">
        <v>61.49</v>
      </c>
      <c r="E268" s="3">
        <v>4.8989794855663584</v>
      </c>
      <c r="F268" s="3">
        <v>9.1651513899116832</v>
      </c>
      <c r="G268" s="3">
        <v>15.32162935939658</v>
      </c>
      <c r="H268" s="3">
        <v>1704.23997602281</v>
      </c>
      <c r="I268" s="3">
        <v>11.28327596280225</v>
      </c>
      <c r="J268" s="1">
        <f>ROUND(Table1[[#This Row],[LoVo/DX '[nM']]]/Table1[[#This Row],[LoVo '[nM']]],2)</f>
        <v>111.23</v>
      </c>
      <c r="K268" s="1">
        <f>ROUND(Table1[[#This Row],[BALB/3T3 '[nM']]]/Table1[[#This Row],[A549 '[nM']]],2)</f>
        <v>1.87</v>
      </c>
      <c r="L268" s="1">
        <f>ROUND(Table1[[#This Row],[BALB/3T3 '[nM']]]/Table1[[#This Row],[LoVo '[nM']]],2)</f>
        <v>0.6</v>
      </c>
      <c r="M268" s="1">
        <f>ROUND(Table1[[#This Row],[BALB/3T3 '[nM']]]/Table1[[#This Row],[LoVo/DX '[nM']]],2)</f>
        <v>0.01</v>
      </c>
      <c r="N268" s="1">
        <f>ROUND(Table1[[#This Row],[BALB/3T3 '[nM']]]/Table1[[#This Row],[MCF-7 '[nM']]],2)</f>
        <v>0.81</v>
      </c>
      <c r="O268" s="1">
        <v>-8.6</v>
      </c>
    </row>
    <row r="269" spans="1:15" ht="300" customHeight="1" x14ac:dyDescent="0.25">
      <c r="A269" s="1">
        <v>268</v>
      </c>
      <c r="C269" s="4" t="s">
        <v>274</v>
      </c>
      <c r="D269" s="1">
        <v>74.849999999999994</v>
      </c>
      <c r="E269" s="3">
        <v>884.99999999999932</v>
      </c>
      <c r="F269" s="3">
        <v>707.99999999999977</v>
      </c>
      <c r="G269" s="3">
        <v>9.6332756630338157</v>
      </c>
      <c r="H269" s="3">
        <v>8018.5983936966777</v>
      </c>
      <c r="I269" s="3">
        <v>25.610058709990941</v>
      </c>
      <c r="J269" s="1">
        <f>ROUND(Table1[[#This Row],[LoVo/DX '[nM']]]/Table1[[#This Row],[LoVo '[nM']]],2)</f>
        <v>832.39</v>
      </c>
      <c r="K269" s="1">
        <f>ROUND(Table1[[#This Row],[BALB/3T3 '[nM']]]/Table1[[#This Row],[A549 '[nM']]],2)</f>
        <v>0.8</v>
      </c>
      <c r="L269" s="1">
        <f>ROUND(Table1[[#This Row],[BALB/3T3 '[nM']]]/Table1[[#This Row],[LoVo '[nM']]],2)</f>
        <v>73.5</v>
      </c>
      <c r="M269" s="1">
        <f>ROUND(Table1[[#This Row],[BALB/3T3 '[nM']]]/Table1[[#This Row],[LoVo/DX '[nM']]],2)</f>
        <v>0.09</v>
      </c>
      <c r="N269" s="1">
        <f>ROUND(Table1[[#This Row],[BALB/3T3 '[nM']]]/Table1[[#This Row],[MCF-7 '[nM']]],2)</f>
        <v>27.65</v>
      </c>
      <c r="O269" s="1">
        <v>-9</v>
      </c>
    </row>
    <row r="270" spans="1:15" ht="300" customHeight="1" x14ac:dyDescent="0.25">
      <c r="A270" s="1">
        <v>269</v>
      </c>
      <c r="C270" s="4" t="s">
        <v>275</v>
      </c>
      <c r="D270" s="1">
        <v>67.66</v>
      </c>
      <c r="E270" s="3">
        <v>0.90000000000000069</v>
      </c>
      <c r="F270" s="3">
        <v>292.69506316301312</v>
      </c>
      <c r="G270" s="3">
        <v>123.4503948960878</v>
      </c>
      <c r="H270" s="3">
        <v>465.10286942879293</v>
      </c>
      <c r="I270" s="3">
        <v>10.125680490767479</v>
      </c>
      <c r="J270" s="1">
        <f>ROUND(Table1[[#This Row],[LoVo/DX '[nM']]]/Table1[[#This Row],[LoVo '[nM']]],2)</f>
        <v>3.77</v>
      </c>
      <c r="K270" s="1">
        <f>ROUND(Table1[[#This Row],[BALB/3T3 '[nM']]]/Table1[[#This Row],[A549 '[nM']]],2)</f>
        <v>325.22000000000003</v>
      </c>
      <c r="L270" s="1">
        <f>ROUND(Table1[[#This Row],[BALB/3T3 '[nM']]]/Table1[[#This Row],[LoVo '[nM']]],2)</f>
        <v>2.37</v>
      </c>
      <c r="M270" s="1">
        <f>ROUND(Table1[[#This Row],[BALB/3T3 '[nM']]]/Table1[[#This Row],[LoVo/DX '[nM']]],2)</f>
        <v>0.63</v>
      </c>
      <c r="N270" s="1">
        <f>ROUND(Table1[[#This Row],[BALB/3T3 '[nM']]]/Table1[[#This Row],[MCF-7 '[nM']]],2)</f>
        <v>28.91</v>
      </c>
      <c r="O270" s="1">
        <v>-9</v>
      </c>
    </row>
    <row r="271" spans="1:15" ht="300" customHeight="1" x14ac:dyDescent="0.25">
      <c r="A271" s="1">
        <v>270</v>
      </c>
      <c r="C271" s="4" t="s">
        <v>276</v>
      </c>
      <c r="D271" s="1">
        <v>50.57</v>
      </c>
      <c r="E271" s="3">
        <v>19.989997498749229</v>
      </c>
      <c r="F271" s="3">
        <v>12.79843740462093</v>
      </c>
      <c r="G271" s="3">
        <v>4.3415442194279512</v>
      </c>
      <c r="H271" s="3">
        <v>491.615734273915</v>
      </c>
      <c r="I271" s="3">
        <v>6.4537145840981873</v>
      </c>
      <c r="J271" s="1">
        <f>ROUND(Table1[[#This Row],[LoVo/DX '[nM']]]/Table1[[#This Row],[LoVo '[nM']]],2)</f>
        <v>113.24</v>
      </c>
      <c r="K271" s="1">
        <f>ROUND(Table1[[#This Row],[BALB/3T3 '[nM']]]/Table1[[#This Row],[A549 '[nM']]],2)</f>
        <v>0.64</v>
      </c>
      <c r="L271" s="1">
        <f>ROUND(Table1[[#This Row],[BALB/3T3 '[nM']]]/Table1[[#This Row],[LoVo '[nM']]],2)</f>
        <v>2.95</v>
      </c>
      <c r="M271" s="1">
        <f>ROUND(Table1[[#This Row],[BALB/3T3 '[nM']]]/Table1[[#This Row],[LoVo/DX '[nM']]],2)</f>
        <v>0.03</v>
      </c>
      <c r="N271" s="1">
        <f>ROUND(Table1[[#This Row],[BALB/3T3 '[nM']]]/Table1[[#This Row],[MCF-7 '[nM']]],2)</f>
        <v>1.98</v>
      </c>
      <c r="O271" s="1">
        <v>-9.6</v>
      </c>
    </row>
    <row r="272" spans="1:15" ht="300" customHeight="1" x14ac:dyDescent="0.25">
      <c r="A272" s="1">
        <v>271</v>
      </c>
      <c r="C272" s="4" t="s">
        <v>277</v>
      </c>
      <c r="D272" s="1">
        <v>32.69</v>
      </c>
      <c r="E272" s="3">
        <v>9.4657276529593908</v>
      </c>
      <c r="F272" s="3">
        <v>14.08545348932722</v>
      </c>
      <c r="G272" s="3">
        <v>5.7</v>
      </c>
      <c r="H272" s="3">
        <v>170.10664723806099</v>
      </c>
      <c r="I272" s="3">
        <v>14.59024180613997</v>
      </c>
      <c r="J272" s="1">
        <f>ROUND(Table1[[#This Row],[LoVo/DX '[nM']]]/Table1[[#This Row],[LoVo '[nM']]],2)</f>
        <v>29.84</v>
      </c>
      <c r="K272" s="1">
        <f>ROUND(Table1[[#This Row],[BALB/3T3 '[nM']]]/Table1[[#This Row],[A549 '[nM']]],2)</f>
        <v>1.49</v>
      </c>
      <c r="L272" s="1">
        <f>ROUND(Table1[[#This Row],[BALB/3T3 '[nM']]]/Table1[[#This Row],[LoVo '[nM']]],2)</f>
        <v>2.4700000000000002</v>
      </c>
      <c r="M272" s="1">
        <f>ROUND(Table1[[#This Row],[BALB/3T3 '[nM']]]/Table1[[#This Row],[LoVo/DX '[nM']]],2)</f>
        <v>0.08</v>
      </c>
      <c r="N272" s="1">
        <f>ROUND(Table1[[#This Row],[BALB/3T3 '[nM']]]/Table1[[#This Row],[MCF-7 '[nM']]],2)</f>
        <v>0.97</v>
      </c>
      <c r="O272" s="1">
        <v>-8.5</v>
      </c>
    </row>
    <row r="273" spans="1:15" ht="300" customHeight="1" x14ac:dyDescent="0.25">
      <c r="A273" s="1">
        <v>272</v>
      </c>
      <c r="C273" s="4" t="s">
        <v>278</v>
      </c>
      <c r="D273" s="1">
        <v>29.68</v>
      </c>
      <c r="E273" s="3">
        <v>11.85748708622531</v>
      </c>
      <c r="F273" s="3">
        <v>37.416573867739423</v>
      </c>
      <c r="G273" s="3">
        <v>26.999999999999979</v>
      </c>
      <c r="H273" s="3">
        <v>2543.9536472281961</v>
      </c>
      <c r="I273" s="3">
        <v>13.90410657954582</v>
      </c>
      <c r="J273" s="1">
        <f>ROUND(Table1[[#This Row],[LoVo/DX '[nM']]]/Table1[[#This Row],[LoVo '[nM']]],2)</f>
        <v>94.22</v>
      </c>
      <c r="K273" s="1">
        <f>ROUND(Table1[[#This Row],[BALB/3T3 '[nM']]]/Table1[[#This Row],[A549 '[nM']]],2)</f>
        <v>3.16</v>
      </c>
      <c r="L273" s="1">
        <f>ROUND(Table1[[#This Row],[BALB/3T3 '[nM']]]/Table1[[#This Row],[LoVo '[nM']]],2)</f>
        <v>1.39</v>
      </c>
      <c r="M273" s="1">
        <f>ROUND(Table1[[#This Row],[BALB/3T3 '[nM']]]/Table1[[#This Row],[LoVo/DX '[nM']]],2)</f>
        <v>0.01</v>
      </c>
      <c r="N273" s="1">
        <f>ROUND(Table1[[#This Row],[BALB/3T3 '[nM']]]/Table1[[#This Row],[MCF-7 '[nM']]],2)</f>
        <v>2.69</v>
      </c>
      <c r="O273" s="1">
        <v>-8.3000000000000007</v>
      </c>
    </row>
    <row r="274" spans="1:15" ht="300" customHeight="1" x14ac:dyDescent="0.25">
      <c r="A274" s="1">
        <v>273</v>
      </c>
      <c r="C274" s="4" t="s">
        <v>279</v>
      </c>
      <c r="D274" s="1">
        <v>28.97</v>
      </c>
      <c r="E274" s="3">
        <v>410.94403511913919</v>
      </c>
      <c r="F274" s="3">
        <v>1981.554944986389</v>
      </c>
      <c r="G274" s="3">
        <v>9.6332756630338157</v>
      </c>
      <c r="H274" s="3">
        <v>1244.4057598901829</v>
      </c>
      <c r="I274" s="3">
        <v>263.6372428176644</v>
      </c>
      <c r="J274" s="1">
        <f>ROUND(Table1[[#This Row],[LoVo/DX '[nM']]]/Table1[[#This Row],[LoVo '[nM']]],2)</f>
        <v>129.18</v>
      </c>
      <c r="K274" s="1">
        <f>ROUND(Table1[[#This Row],[BALB/3T3 '[nM']]]/Table1[[#This Row],[A549 '[nM']]],2)</f>
        <v>4.82</v>
      </c>
      <c r="L274" s="1">
        <f>ROUND(Table1[[#This Row],[BALB/3T3 '[nM']]]/Table1[[#This Row],[LoVo '[nM']]],2)</f>
        <v>205.7</v>
      </c>
      <c r="M274" s="1">
        <f>ROUND(Table1[[#This Row],[BALB/3T3 '[nM']]]/Table1[[#This Row],[LoVo/DX '[nM']]],2)</f>
        <v>1.59</v>
      </c>
      <c r="N274" s="1">
        <f>ROUND(Table1[[#This Row],[BALB/3T3 '[nM']]]/Table1[[#This Row],[MCF-7 '[nM']]],2)</f>
        <v>7.52</v>
      </c>
      <c r="O274" s="1">
        <v>-7.7</v>
      </c>
    </row>
    <row r="275" spans="1:15" ht="300" customHeight="1" x14ac:dyDescent="0.25">
      <c r="A275" s="1">
        <v>274</v>
      </c>
      <c r="C275" s="4" t="s">
        <v>280</v>
      </c>
      <c r="D275" s="1">
        <v>47.99</v>
      </c>
      <c r="E275" s="3">
        <v>1211.5543735218821</v>
      </c>
      <c r="F275" s="3">
        <v>990.77747249319418</v>
      </c>
      <c r="G275" s="3">
        <v>220.2271554554525</v>
      </c>
      <c r="H275" s="3">
        <v>460.50283562240548</v>
      </c>
      <c r="I275" s="3">
        <v>919.40528120065346</v>
      </c>
      <c r="J275" s="1">
        <f>ROUND(Table1[[#This Row],[LoVo/DX '[nM']]]/Table1[[#This Row],[LoVo '[nM']]],2)</f>
        <v>2.09</v>
      </c>
      <c r="K275" s="1">
        <f>ROUND(Table1[[#This Row],[BALB/3T3 '[nM']]]/Table1[[#This Row],[A549 '[nM']]],2)</f>
        <v>0.82</v>
      </c>
      <c r="L275" s="1">
        <f>ROUND(Table1[[#This Row],[BALB/3T3 '[nM']]]/Table1[[#This Row],[LoVo '[nM']]],2)</f>
        <v>4.5</v>
      </c>
      <c r="M275" s="1">
        <f>ROUND(Table1[[#This Row],[BALB/3T3 '[nM']]]/Table1[[#This Row],[LoVo/DX '[nM']]],2)</f>
        <v>2.15</v>
      </c>
      <c r="N275" s="1">
        <f>ROUND(Table1[[#This Row],[BALB/3T3 '[nM']]]/Table1[[#This Row],[MCF-7 '[nM']]],2)</f>
        <v>1.08</v>
      </c>
      <c r="O275" s="1">
        <v>-7.8</v>
      </c>
    </row>
    <row r="276" spans="1:15" ht="300" customHeight="1" x14ac:dyDescent="0.25">
      <c r="A276" s="1">
        <v>275</v>
      </c>
      <c r="C276" s="4" t="s">
        <v>281</v>
      </c>
      <c r="D276" s="1">
        <v>47.25</v>
      </c>
      <c r="E276" s="3">
        <v>3.2496153618543868</v>
      </c>
      <c r="F276" s="3">
        <v>462.79152974098452</v>
      </c>
      <c r="G276" s="3">
        <v>20.471932004576392</v>
      </c>
      <c r="H276" s="3">
        <v>392.28459330796011</v>
      </c>
      <c r="I276" s="3">
        <v>25.105421494144512</v>
      </c>
      <c r="J276" s="1">
        <f>ROUND(Table1[[#This Row],[LoVo/DX '[nM']]]/Table1[[#This Row],[LoVo '[nM']]],2)</f>
        <v>19.16</v>
      </c>
      <c r="K276" s="1">
        <f>ROUND(Table1[[#This Row],[BALB/3T3 '[nM']]]/Table1[[#This Row],[A549 '[nM']]],2)</f>
        <v>142.41</v>
      </c>
      <c r="L276" s="1">
        <f>ROUND(Table1[[#This Row],[BALB/3T3 '[nM']]]/Table1[[#This Row],[LoVo '[nM']]],2)</f>
        <v>22.61</v>
      </c>
      <c r="M276" s="1">
        <f>ROUND(Table1[[#This Row],[BALB/3T3 '[nM']]]/Table1[[#This Row],[LoVo/DX '[nM']]],2)</f>
        <v>1.18</v>
      </c>
      <c r="N276" s="1">
        <f>ROUND(Table1[[#This Row],[BALB/3T3 '[nM']]]/Table1[[#This Row],[MCF-7 '[nM']]],2)</f>
        <v>18.43</v>
      </c>
      <c r="O276" s="1">
        <v>-8.6999999999999993</v>
      </c>
    </row>
    <row r="277" spans="1:15" ht="300" customHeight="1" x14ac:dyDescent="0.25">
      <c r="A277" s="1">
        <v>276</v>
      </c>
      <c r="C277" s="4" t="s">
        <v>282</v>
      </c>
      <c r="D277" s="1">
        <v>28.95</v>
      </c>
      <c r="E277" s="3">
        <v>10.1823376490863</v>
      </c>
      <c r="F277" s="3">
        <v>11.618950038622261</v>
      </c>
      <c r="G277" s="3">
        <v>8.5701047025844943</v>
      </c>
      <c r="H277" s="3">
        <v>32.185921864847643</v>
      </c>
      <c r="I277" s="3">
        <v>11.178359574257829</v>
      </c>
      <c r="J277" s="1">
        <f>ROUND(Table1[[#This Row],[LoVo/DX '[nM']]]/Table1[[#This Row],[LoVo '[nM']]],2)</f>
        <v>3.76</v>
      </c>
      <c r="K277" s="1">
        <f>ROUND(Table1[[#This Row],[BALB/3T3 '[nM']]]/Table1[[#This Row],[A549 '[nM']]],2)</f>
        <v>1.1399999999999999</v>
      </c>
      <c r="L277" s="1">
        <f>ROUND(Table1[[#This Row],[BALB/3T3 '[nM']]]/Table1[[#This Row],[LoVo '[nM']]],2)</f>
        <v>1.36</v>
      </c>
      <c r="M277" s="1">
        <f>ROUND(Table1[[#This Row],[BALB/3T3 '[nM']]]/Table1[[#This Row],[LoVo/DX '[nM']]],2)</f>
        <v>0.36</v>
      </c>
      <c r="N277" s="1">
        <f>ROUND(Table1[[#This Row],[BALB/3T3 '[nM']]]/Table1[[#This Row],[MCF-7 '[nM']]],2)</f>
        <v>1.04</v>
      </c>
      <c r="O277" s="1">
        <v>-7.9</v>
      </c>
    </row>
    <row r="278" spans="1:15" ht="300" customHeight="1" x14ac:dyDescent="0.25">
      <c r="A278" s="1">
        <v>277</v>
      </c>
      <c r="C278" s="4" t="s">
        <v>283</v>
      </c>
      <c r="D278" s="1">
        <v>19.52</v>
      </c>
      <c r="E278" s="3">
        <v>9.4994736696303459</v>
      </c>
      <c r="F278" s="3">
        <v>8.0311892021045281</v>
      </c>
      <c r="G278" s="3">
        <v>8.5701047025844943</v>
      </c>
      <c r="H278" s="3">
        <v>55.197038122084479</v>
      </c>
      <c r="I278" s="3">
        <v>5.6000000000000041</v>
      </c>
      <c r="J278" s="1">
        <f>ROUND(Table1[[#This Row],[LoVo/DX '[nM']]]/Table1[[#This Row],[LoVo '[nM']]],2)</f>
        <v>6.44</v>
      </c>
      <c r="K278" s="1">
        <f>ROUND(Table1[[#This Row],[BALB/3T3 '[nM']]]/Table1[[#This Row],[A549 '[nM']]],2)</f>
        <v>0.85</v>
      </c>
      <c r="L278" s="1">
        <f>ROUND(Table1[[#This Row],[BALB/3T3 '[nM']]]/Table1[[#This Row],[LoVo '[nM']]],2)</f>
        <v>0.94</v>
      </c>
      <c r="M278" s="1">
        <f>ROUND(Table1[[#This Row],[BALB/3T3 '[nM']]]/Table1[[#This Row],[LoVo/DX '[nM']]],2)</f>
        <v>0.15</v>
      </c>
      <c r="N278" s="1">
        <f>ROUND(Table1[[#This Row],[BALB/3T3 '[nM']]]/Table1[[#This Row],[MCF-7 '[nM']]],2)</f>
        <v>1.43</v>
      </c>
      <c r="O278" s="1">
        <v>-8.1</v>
      </c>
    </row>
    <row r="279" spans="1:15" ht="300" customHeight="1" x14ac:dyDescent="0.25">
      <c r="A279" s="1">
        <v>278</v>
      </c>
      <c r="C279" s="4" t="s">
        <v>284</v>
      </c>
      <c r="D279" s="1">
        <v>66.56</v>
      </c>
      <c r="E279" s="3">
        <v>13.04990421420788</v>
      </c>
      <c r="F279" s="3">
        <v>32.311762564119007</v>
      </c>
      <c r="G279" s="3">
        <v>1.100000000000001</v>
      </c>
      <c r="H279" s="3">
        <v>23.062922429545459</v>
      </c>
      <c r="I279" s="3">
        <v>8.3579817781753061</v>
      </c>
      <c r="J279" s="1">
        <f>ROUND(Table1[[#This Row],[LoVo/DX '[nM']]]/Table1[[#This Row],[LoVo '[nM']]],2)</f>
        <v>20.97</v>
      </c>
      <c r="K279" s="1">
        <f>ROUND(Table1[[#This Row],[BALB/3T3 '[nM']]]/Table1[[#This Row],[A549 '[nM']]],2)</f>
        <v>2.48</v>
      </c>
      <c r="L279" s="1">
        <f>ROUND(Table1[[#This Row],[BALB/3T3 '[nM']]]/Table1[[#This Row],[LoVo '[nM']]],2)</f>
        <v>29.37</v>
      </c>
      <c r="M279" s="1">
        <f>ROUND(Table1[[#This Row],[BALB/3T3 '[nM']]]/Table1[[#This Row],[LoVo/DX '[nM']]],2)</f>
        <v>1.4</v>
      </c>
      <c r="N279" s="1">
        <f>ROUND(Table1[[#This Row],[BALB/3T3 '[nM']]]/Table1[[#This Row],[MCF-7 '[nM']]],2)</f>
        <v>3.87</v>
      </c>
      <c r="O279" s="1">
        <v>-8</v>
      </c>
    </row>
    <row r="280" spans="1:15" ht="300" customHeight="1" x14ac:dyDescent="0.25">
      <c r="A280" s="1">
        <v>279</v>
      </c>
      <c r="C280" s="4" t="s">
        <v>285</v>
      </c>
      <c r="D280" s="1">
        <v>55.63</v>
      </c>
      <c r="E280" s="3">
        <v>8.0535706366803623</v>
      </c>
      <c r="F280" s="3">
        <v>12.47437373177508</v>
      </c>
      <c r="G280" s="3">
        <v>17.46049604742133</v>
      </c>
      <c r="H280" s="3">
        <v>50.103930868380942</v>
      </c>
      <c r="I280" s="3">
        <v>9.099150586900123</v>
      </c>
      <c r="J280" s="1">
        <f>ROUND(Table1[[#This Row],[LoVo/DX '[nM']]]/Table1[[#This Row],[LoVo '[nM']]],2)</f>
        <v>2.87</v>
      </c>
      <c r="K280" s="1">
        <f>ROUND(Table1[[#This Row],[BALB/3T3 '[nM']]]/Table1[[#This Row],[A549 '[nM']]],2)</f>
        <v>1.55</v>
      </c>
      <c r="L280" s="1">
        <f>ROUND(Table1[[#This Row],[BALB/3T3 '[nM']]]/Table1[[#This Row],[LoVo '[nM']]],2)</f>
        <v>0.71</v>
      </c>
      <c r="M280" s="1">
        <f>ROUND(Table1[[#This Row],[BALB/3T3 '[nM']]]/Table1[[#This Row],[LoVo/DX '[nM']]],2)</f>
        <v>0.25</v>
      </c>
      <c r="N280" s="1">
        <f>ROUND(Table1[[#This Row],[BALB/3T3 '[nM']]]/Table1[[#This Row],[MCF-7 '[nM']]],2)</f>
        <v>1.37</v>
      </c>
      <c r="O280" s="1">
        <v>-8.1999999999999993</v>
      </c>
    </row>
    <row r="281" spans="1:15" ht="300" customHeight="1" x14ac:dyDescent="0.25">
      <c r="A281" s="1">
        <v>280</v>
      </c>
      <c r="C281" s="4" t="s">
        <v>286</v>
      </c>
      <c r="D281" s="1">
        <v>56.13</v>
      </c>
      <c r="E281" s="3">
        <v>11.8945365609594</v>
      </c>
      <c r="F281" s="3">
        <v>9.380831519646863</v>
      </c>
      <c r="G281" s="3">
        <v>17.46049604742133</v>
      </c>
      <c r="H281" s="3">
        <v>14.705982423024141</v>
      </c>
      <c r="I281" s="3">
        <v>12.2</v>
      </c>
      <c r="J281" s="1">
        <f>ROUND(Table1[[#This Row],[LoVo/DX '[nM']]]/Table1[[#This Row],[LoVo '[nM']]],2)</f>
        <v>0.84</v>
      </c>
      <c r="K281" s="1">
        <f>ROUND(Table1[[#This Row],[BALB/3T3 '[nM']]]/Table1[[#This Row],[A549 '[nM']]],2)</f>
        <v>0.79</v>
      </c>
      <c r="L281" s="1">
        <f>ROUND(Table1[[#This Row],[BALB/3T3 '[nM']]]/Table1[[#This Row],[LoVo '[nM']]],2)</f>
        <v>0.54</v>
      </c>
      <c r="M281" s="1">
        <f>ROUND(Table1[[#This Row],[BALB/3T3 '[nM']]]/Table1[[#This Row],[LoVo/DX '[nM']]],2)</f>
        <v>0.64</v>
      </c>
      <c r="N281" s="1">
        <f>ROUND(Table1[[#This Row],[BALB/3T3 '[nM']]]/Table1[[#This Row],[MCF-7 '[nM']]],2)</f>
        <v>0.77</v>
      </c>
      <c r="O281" s="1">
        <v>-7.8</v>
      </c>
    </row>
    <row r="282" spans="1:15" ht="300" customHeight="1" x14ac:dyDescent="0.25">
      <c r="A282" s="1">
        <v>281</v>
      </c>
      <c r="C282" s="4" t="s">
        <v>287</v>
      </c>
      <c r="D282" s="1">
        <v>52.48</v>
      </c>
      <c r="E282" s="3">
        <v>9.9347873656158434</v>
      </c>
      <c r="F282" s="3">
        <v>10.695793565696761</v>
      </c>
      <c r="G282" s="3">
        <v>17.46049604742133</v>
      </c>
      <c r="H282" s="3">
        <v>49.108730067953381</v>
      </c>
      <c r="I282" s="3">
        <v>12.000000000000011</v>
      </c>
      <c r="J282" s="1">
        <f>ROUND(Table1[[#This Row],[LoVo/DX '[nM']]]/Table1[[#This Row],[LoVo '[nM']]],2)</f>
        <v>2.81</v>
      </c>
      <c r="K282" s="1">
        <f>ROUND(Table1[[#This Row],[BALB/3T3 '[nM']]]/Table1[[#This Row],[A549 '[nM']]],2)</f>
        <v>1.08</v>
      </c>
      <c r="L282" s="1">
        <f>ROUND(Table1[[#This Row],[BALB/3T3 '[nM']]]/Table1[[#This Row],[LoVo '[nM']]],2)</f>
        <v>0.61</v>
      </c>
      <c r="M282" s="1">
        <f>ROUND(Table1[[#This Row],[BALB/3T3 '[nM']]]/Table1[[#This Row],[LoVo/DX '[nM']]],2)</f>
        <v>0.22</v>
      </c>
      <c r="N282" s="1">
        <f>ROUND(Table1[[#This Row],[BALB/3T3 '[nM']]]/Table1[[#This Row],[MCF-7 '[nM']]],2)</f>
        <v>0.89</v>
      </c>
      <c r="O282" s="1">
        <v>-8</v>
      </c>
    </row>
    <row r="283" spans="1:15" ht="300" customHeight="1" x14ac:dyDescent="0.25">
      <c r="A283" s="1">
        <v>282</v>
      </c>
      <c r="C283" s="4" t="s">
        <v>288</v>
      </c>
      <c r="D283" s="1">
        <v>102.6</v>
      </c>
      <c r="E283" s="3">
        <v>6.6452990903344649</v>
      </c>
      <c r="F283" s="3">
        <v>39.844698518121547</v>
      </c>
      <c r="G283" s="3">
        <v>8.5701047025844943</v>
      </c>
      <c r="H283" s="3">
        <v>216.23784721310679</v>
      </c>
      <c r="I283" s="3">
        <v>5.4000000000000066</v>
      </c>
      <c r="J283" s="1">
        <f>ROUND(Table1[[#This Row],[LoVo/DX '[nM']]]/Table1[[#This Row],[LoVo '[nM']]],2)</f>
        <v>25.23</v>
      </c>
      <c r="K283" s="1">
        <f>ROUND(Table1[[#This Row],[BALB/3T3 '[nM']]]/Table1[[#This Row],[A549 '[nM']]],2)</f>
        <v>6</v>
      </c>
      <c r="L283" s="1">
        <f>ROUND(Table1[[#This Row],[BALB/3T3 '[nM']]]/Table1[[#This Row],[LoVo '[nM']]],2)</f>
        <v>4.6500000000000004</v>
      </c>
      <c r="M283" s="1">
        <f>ROUND(Table1[[#This Row],[BALB/3T3 '[nM']]]/Table1[[#This Row],[LoVo/DX '[nM']]],2)</f>
        <v>0.18</v>
      </c>
      <c r="N283" s="1">
        <f>ROUND(Table1[[#This Row],[BALB/3T3 '[nM']]]/Table1[[#This Row],[MCF-7 '[nM']]],2)</f>
        <v>7.38</v>
      </c>
      <c r="O283" s="1">
        <v>-8.4</v>
      </c>
    </row>
    <row r="284" spans="1:15" ht="300" customHeight="1" x14ac:dyDescent="0.25">
      <c r="A284" s="1">
        <v>283</v>
      </c>
      <c r="C284" s="4" t="s">
        <v>289</v>
      </c>
      <c r="D284" s="1">
        <v>30.62</v>
      </c>
      <c r="E284" s="3">
        <v>5.3665631459994989</v>
      </c>
      <c r="F284" s="3">
        <v>11.77285012220916</v>
      </c>
      <c r="G284" s="3">
        <v>10</v>
      </c>
      <c r="H284" s="3">
        <v>1152.4060129045331</v>
      </c>
      <c r="I284" s="3">
        <v>9.4346390608791246</v>
      </c>
      <c r="J284" s="1">
        <f>ROUND(Table1[[#This Row],[LoVo/DX '[nM']]]/Table1[[#This Row],[LoVo '[nM']]],2)</f>
        <v>115.24</v>
      </c>
      <c r="K284" s="1">
        <f>ROUND(Table1[[#This Row],[BALB/3T3 '[nM']]]/Table1[[#This Row],[A549 '[nM']]],2)</f>
        <v>2.19</v>
      </c>
      <c r="L284" s="1">
        <f>ROUND(Table1[[#This Row],[BALB/3T3 '[nM']]]/Table1[[#This Row],[LoVo '[nM']]],2)</f>
        <v>1.18</v>
      </c>
      <c r="M284" s="1">
        <f>ROUND(Table1[[#This Row],[BALB/3T3 '[nM']]]/Table1[[#This Row],[LoVo/DX '[nM']]],2)</f>
        <v>0.01</v>
      </c>
      <c r="N284" s="1">
        <f>ROUND(Table1[[#This Row],[BALB/3T3 '[nM']]]/Table1[[#This Row],[MCF-7 '[nM']]],2)</f>
        <v>1.25</v>
      </c>
      <c r="O284" s="1">
        <v>-8</v>
      </c>
    </row>
    <row r="285" spans="1:15" ht="300" customHeight="1" x14ac:dyDescent="0.25">
      <c r="A285" s="1">
        <v>284</v>
      </c>
      <c r="C285" s="4" t="s">
        <v>290</v>
      </c>
      <c r="D285" s="1">
        <v>28.2</v>
      </c>
      <c r="E285" s="3">
        <v>32.18695387886217</v>
      </c>
      <c r="F285" s="3">
        <v>42.190046219457997</v>
      </c>
      <c r="G285" s="3">
        <v>8.5701047025844943</v>
      </c>
      <c r="H285" s="3">
        <v>1323.367458748806</v>
      </c>
      <c r="I285" s="3">
        <v>8.9212889341066113</v>
      </c>
      <c r="J285" s="1">
        <f>ROUND(Table1[[#This Row],[LoVo/DX '[nM']]]/Table1[[#This Row],[LoVo '[nM']]],2)</f>
        <v>154.41999999999999</v>
      </c>
      <c r="K285" s="1">
        <f>ROUND(Table1[[#This Row],[BALB/3T3 '[nM']]]/Table1[[#This Row],[A549 '[nM']]],2)</f>
        <v>1.31</v>
      </c>
      <c r="L285" s="1">
        <f>ROUND(Table1[[#This Row],[BALB/3T3 '[nM']]]/Table1[[#This Row],[LoVo '[nM']]],2)</f>
        <v>4.92</v>
      </c>
      <c r="M285" s="1">
        <f>ROUND(Table1[[#This Row],[BALB/3T3 '[nM']]]/Table1[[#This Row],[LoVo/DX '[nM']]],2)</f>
        <v>0.03</v>
      </c>
      <c r="N285" s="1">
        <f>ROUND(Table1[[#This Row],[BALB/3T3 '[nM']]]/Table1[[#This Row],[MCF-7 '[nM']]],2)</f>
        <v>4.7300000000000004</v>
      </c>
      <c r="O285" s="1">
        <v>-7.7</v>
      </c>
    </row>
    <row r="286" spans="1:15" ht="300" customHeight="1" x14ac:dyDescent="0.25">
      <c r="A286" s="1">
        <v>285</v>
      </c>
      <c r="C286" s="4" t="s">
        <v>291</v>
      </c>
      <c r="D286" s="1">
        <v>21.44</v>
      </c>
      <c r="E286" s="3">
        <v>740.00000000000011</v>
      </c>
      <c r="F286" s="3">
        <v>1799.999999999998</v>
      </c>
      <c r="G286" s="3">
        <v>8.5701047025844943</v>
      </c>
      <c r="H286" s="3">
        <v>25091.811181352619</v>
      </c>
      <c r="I286" s="3">
        <v>111.5362885926709</v>
      </c>
      <c r="J286" s="1">
        <f>ROUND(Table1[[#This Row],[LoVo/DX '[nM']]]/Table1[[#This Row],[LoVo '[nM']]],2)</f>
        <v>2927.83</v>
      </c>
      <c r="K286" s="1">
        <f>ROUND(Table1[[#This Row],[BALB/3T3 '[nM']]]/Table1[[#This Row],[A549 '[nM']]],2)</f>
        <v>2.4300000000000002</v>
      </c>
      <c r="L286" s="1">
        <f>ROUND(Table1[[#This Row],[BALB/3T3 '[nM']]]/Table1[[#This Row],[LoVo '[nM']]],2)</f>
        <v>210.03</v>
      </c>
      <c r="M286" s="1">
        <f>ROUND(Table1[[#This Row],[BALB/3T3 '[nM']]]/Table1[[#This Row],[LoVo/DX '[nM']]],2)</f>
        <v>7.0000000000000007E-2</v>
      </c>
      <c r="N286" s="1">
        <f>ROUND(Table1[[#This Row],[BALB/3T3 '[nM']]]/Table1[[#This Row],[MCF-7 '[nM']]],2)</f>
        <v>16.14</v>
      </c>
      <c r="O286" s="1">
        <v>-8.5</v>
      </c>
    </row>
    <row r="287" spans="1:15" ht="300" customHeight="1" x14ac:dyDescent="0.25">
      <c r="A287" s="1">
        <v>286</v>
      </c>
      <c r="C287" s="4" t="s">
        <v>292</v>
      </c>
      <c r="D287" s="1">
        <v>58.33</v>
      </c>
      <c r="E287" s="3">
        <v>32.18695387886217</v>
      </c>
      <c r="F287" s="3">
        <v>28.98275349237889</v>
      </c>
      <c r="G287" s="3">
        <v>1.100000000000001</v>
      </c>
      <c r="H287" s="3">
        <v>740.32454440805054</v>
      </c>
      <c r="I287" s="3">
        <v>8.4761314233907417</v>
      </c>
      <c r="J287" s="1">
        <f>ROUND(Table1[[#This Row],[LoVo/DX '[nM']]]/Table1[[#This Row],[LoVo '[nM']]],2)</f>
        <v>673.02</v>
      </c>
      <c r="K287" s="1">
        <f>ROUND(Table1[[#This Row],[BALB/3T3 '[nM']]]/Table1[[#This Row],[A549 '[nM']]],2)</f>
        <v>0.9</v>
      </c>
      <c r="L287" s="1">
        <f>ROUND(Table1[[#This Row],[BALB/3T3 '[nM']]]/Table1[[#This Row],[LoVo '[nM']]],2)</f>
        <v>26.35</v>
      </c>
      <c r="M287" s="1">
        <f>ROUND(Table1[[#This Row],[BALB/3T3 '[nM']]]/Table1[[#This Row],[LoVo/DX '[nM']]],2)</f>
        <v>0.04</v>
      </c>
      <c r="N287" s="1">
        <f>ROUND(Table1[[#This Row],[BALB/3T3 '[nM']]]/Table1[[#This Row],[MCF-7 '[nM']]],2)</f>
        <v>3.42</v>
      </c>
      <c r="O287" s="1">
        <v>-7.7</v>
      </c>
    </row>
    <row r="288" spans="1:15" ht="300" customHeight="1" x14ac:dyDescent="0.25">
      <c r="A288" s="1">
        <v>287</v>
      </c>
      <c r="C288" s="4" t="s">
        <v>293</v>
      </c>
      <c r="D288" s="1">
        <v>40.86</v>
      </c>
      <c r="E288" s="3">
        <v>4.7749345545253314</v>
      </c>
      <c r="F288" s="3">
        <v>37.416573867739423</v>
      </c>
      <c r="G288" s="3">
        <v>9.8000984829524409</v>
      </c>
      <c r="H288" s="3">
        <v>1643.61169554566</v>
      </c>
      <c r="I288" s="3">
        <v>9.0912527142841064</v>
      </c>
      <c r="J288" s="1">
        <f>ROUND(Table1[[#This Row],[LoVo/DX '[nM']]]/Table1[[#This Row],[LoVo '[nM']]],2)</f>
        <v>167.71</v>
      </c>
      <c r="K288" s="1">
        <f>ROUND(Table1[[#This Row],[BALB/3T3 '[nM']]]/Table1[[#This Row],[A549 '[nM']]],2)</f>
        <v>7.84</v>
      </c>
      <c r="L288" s="1">
        <f>ROUND(Table1[[#This Row],[BALB/3T3 '[nM']]]/Table1[[#This Row],[LoVo '[nM']]],2)</f>
        <v>3.82</v>
      </c>
      <c r="M288" s="1">
        <f>ROUND(Table1[[#This Row],[BALB/3T3 '[nM']]]/Table1[[#This Row],[LoVo/DX '[nM']]],2)</f>
        <v>0.02</v>
      </c>
      <c r="N288" s="1">
        <f>ROUND(Table1[[#This Row],[BALB/3T3 '[nM']]]/Table1[[#This Row],[MCF-7 '[nM']]],2)</f>
        <v>4.12</v>
      </c>
      <c r="O288" s="1">
        <v>-7.8</v>
      </c>
    </row>
    <row r="289" spans="1:15" ht="300" customHeight="1" x14ac:dyDescent="0.25">
      <c r="A289" s="1">
        <v>288</v>
      </c>
      <c r="C289" s="4" t="s">
        <v>294</v>
      </c>
      <c r="D289" s="1">
        <v>50.18</v>
      </c>
      <c r="E289" s="3">
        <v>13.04990421420788</v>
      </c>
      <c r="F289" s="3">
        <v>37.589892258425003</v>
      </c>
      <c r="G289" s="3">
        <v>8.5701047025844943</v>
      </c>
      <c r="H289" s="3">
        <v>72.843538906411851</v>
      </c>
      <c r="I289" s="3">
        <v>7.9283709914120264</v>
      </c>
      <c r="J289" s="1">
        <f>ROUND(Table1[[#This Row],[LoVo/DX '[nM']]]/Table1[[#This Row],[LoVo '[nM']]],2)</f>
        <v>8.5</v>
      </c>
      <c r="K289" s="1">
        <f>ROUND(Table1[[#This Row],[BALB/3T3 '[nM']]]/Table1[[#This Row],[A549 '[nM']]],2)</f>
        <v>2.88</v>
      </c>
      <c r="L289" s="1">
        <f>ROUND(Table1[[#This Row],[BALB/3T3 '[nM']]]/Table1[[#This Row],[LoVo '[nM']]],2)</f>
        <v>4.3899999999999997</v>
      </c>
      <c r="M289" s="1">
        <f>ROUND(Table1[[#This Row],[BALB/3T3 '[nM']]]/Table1[[#This Row],[LoVo/DX '[nM']]],2)</f>
        <v>0.52</v>
      </c>
      <c r="N289" s="1">
        <f>ROUND(Table1[[#This Row],[BALB/3T3 '[nM']]]/Table1[[#This Row],[MCF-7 '[nM']]],2)</f>
        <v>4.74</v>
      </c>
      <c r="O289" s="1">
        <v>-8.1</v>
      </c>
    </row>
    <row r="290" spans="1:15" ht="300" customHeight="1" x14ac:dyDescent="0.25">
      <c r="A290" s="1">
        <v>289</v>
      </c>
      <c r="C290" s="4" t="s">
        <v>295</v>
      </c>
      <c r="D290" s="1">
        <v>60.39</v>
      </c>
      <c r="E290" s="3">
        <v>60.86871117413282</v>
      </c>
      <c r="F290" s="3">
        <v>27.166155414412209</v>
      </c>
      <c r="G290" s="3">
        <v>0.90000000000000069</v>
      </c>
      <c r="H290" s="3">
        <v>98.203443281963274</v>
      </c>
      <c r="I290" s="3">
        <v>31.962899711474819</v>
      </c>
      <c r="J290" s="1">
        <f>ROUND(Table1[[#This Row],[LoVo/DX '[nM']]]/Table1[[#This Row],[LoVo '[nM']]],2)</f>
        <v>109.11</v>
      </c>
      <c r="K290" s="1">
        <f>ROUND(Table1[[#This Row],[BALB/3T3 '[nM']]]/Table1[[#This Row],[A549 '[nM']]],2)</f>
        <v>0.45</v>
      </c>
      <c r="L290" s="1">
        <f>ROUND(Table1[[#This Row],[BALB/3T3 '[nM']]]/Table1[[#This Row],[LoVo '[nM']]],2)</f>
        <v>30.18</v>
      </c>
      <c r="M290" s="1">
        <f>ROUND(Table1[[#This Row],[BALB/3T3 '[nM']]]/Table1[[#This Row],[LoVo/DX '[nM']]],2)</f>
        <v>0.28000000000000003</v>
      </c>
      <c r="N290" s="1">
        <f>ROUND(Table1[[#This Row],[BALB/3T3 '[nM']]]/Table1[[#This Row],[MCF-7 '[nM']]],2)</f>
        <v>0.85</v>
      </c>
      <c r="O290" s="1">
        <v>-8.6</v>
      </c>
    </row>
    <row r="291" spans="1:15" ht="300" customHeight="1" x14ac:dyDescent="0.25">
      <c r="A291" s="1">
        <v>290</v>
      </c>
      <c r="C291" s="4" t="s">
        <v>296</v>
      </c>
      <c r="D291" s="1">
        <v>55.77</v>
      </c>
      <c r="E291" s="3">
        <v>31.882597133859711</v>
      </c>
      <c r="F291" s="3">
        <v>28.529984227124942</v>
      </c>
      <c r="G291" s="3">
        <v>9.1940197954974927</v>
      </c>
      <c r="H291" s="3">
        <v>25.727005295001401</v>
      </c>
      <c r="I291" s="3">
        <v>49.228738415451843</v>
      </c>
      <c r="J291" s="1">
        <f>ROUND(Table1[[#This Row],[LoVo/DX '[nM']]]/Table1[[#This Row],[LoVo '[nM']]],2)</f>
        <v>2.8</v>
      </c>
      <c r="K291" s="1">
        <f>ROUND(Table1[[#This Row],[BALB/3T3 '[nM']]]/Table1[[#This Row],[A549 '[nM']]],2)</f>
        <v>0.89</v>
      </c>
      <c r="L291" s="1">
        <f>ROUND(Table1[[#This Row],[BALB/3T3 '[nM']]]/Table1[[#This Row],[LoVo '[nM']]],2)</f>
        <v>3.1</v>
      </c>
      <c r="M291" s="1">
        <f>ROUND(Table1[[#This Row],[BALB/3T3 '[nM']]]/Table1[[#This Row],[LoVo/DX '[nM']]],2)</f>
        <v>1.1100000000000001</v>
      </c>
      <c r="N291" s="1">
        <f>ROUND(Table1[[#This Row],[BALB/3T3 '[nM']]]/Table1[[#This Row],[MCF-7 '[nM']]],2)</f>
        <v>0.57999999999999996</v>
      </c>
      <c r="O291" s="1">
        <v>-9.6999999999999993</v>
      </c>
    </row>
    <row r="292" spans="1:15" ht="300" customHeight="1" x14ac:dyDescent="0.25">
      <c r="A292" s="1">
        <v>291</v>
      </c>
      <c r="C292" s="4" t="s">
        <v>297</v>
      </c>
      <c r="D292" s="1">
        <v>28.39</v>
      </c>
      <c r="E292" s="3">
        <v>11.85748708622531</v>
      </c>
      <c r="F292" s="3">
        <v>34.641016151377563</v>
      </c>
      <c r="G292" s="3">
        <v>8.4713258433862872</v>
      </c>
      <c r="H292" s="3">
        <v>1540.382961243321</v>
      </c>
      <c r="I292" s="3">
        <v>9.0754966121441942</v>
      </c>
      <c r="J292" s="1">
        <f>ROUND(Table1[[#This Row],[LoVo/DX '[nM']]]/Table1[[#This Row],[LoVo '[nM']]],2)</f>
        <v>181.83</v>
      </c>
      <c r="K292" s="1">
        <f>ROUND(Table1[[#This Row],[BALB/3T3 '[nM']]]/Table1[[#This Row],[A549 '[nM']]],2)</f>
        <v>2.92</v>
      </c>
      <c r="L292" s="1">
        <f>ROUND(Table1[[#This Row],[BALB/3T3 '[nM']]]/Table1[[#This Row],[LoVo '[nM']]],2)</f>
        <v>4.09</v>
      </c>
      <c r="M292" s="1">
        <f>ROUND(Table1[[#This Row],[BALB/3T3 '[nM']]]/Table1[[#This Row],[LoVo/DX '[nM']]],2)</f>
        <v>0.02</v>
      </c>
      <c r="N292" s="1">
        <f>ROUND(Table1[[#This Row],[BALB/3T3 '[nM']]]/Table1[[#This Row],[MCF-7 '[nM']]],2)</f>
        <v>3.82</v>
      </c>
      <c r="O292" s="1">
        <v>-8.3000000000000007</v>
      </c>
    </row>
    <row r="293" spans="1:15" ht="300" customHeight="1" x14ac:dyDescent="0.25">
      <c r="A293" s="1">
        <v>292</v>
      </c>
      <c r="C293" s="4" t="s">
        <v>298</v>
      </c>
      <c r="D293" s="1">
        <v>37.200000000000003</v>
      </c>
      <c r="E293" s="3">
        <v>334.36506994600938</v>
      </c>
      <c r="F293" s="3">
        <v>18.708286933869712</v>
      </c>
      <c r="G293" s="3">
        <v>10</v>
      </c>
      <c r="H293" s="3">
        <v>1006.445255262989</v>
      </c>
      <c r="I293" s="3">
        <v>18.515934651838631</v>
      </c>
      <c r="J293" s="1">
        <f>ROUND(Table1[[#This Row],[LoVo/DX '[nM']]]/Table1[[#This Row],[LoVo '[nM']]],2)</f>
        <v>100.64</v>
      </c>
      <c r="K293" s="1">
        <f>ROUND(Table1[[#This Row],[BALB/3T3 '[nM']]]/Table1[[#This Row],[A549 '[nM']]],2)</f>
        <v>0.06</v>
      </c>
      <c r="L293" s="1">
        <f>ROUND(Table1[[#This Row],[BALB/3T3 '[nM']]]/Table1[[#This Row],[LoVo '[nM']]],2)</f>
        <v>1.87</v>
      </c>
      <c r="M293" s="1">
        <f>ROUND(Table1[[#This Row],[BALB/3T3 '[nM']]]/Table1[[#This Row],[LoVo/DX '[nM']]],2)</f>
        <v>0.02</v>
      </c>
      <c r="N293" s="1">
        <f>ROUND(Table1[[#This Row],[BALB/3T3 '[nM']]]/Table1[[#This Row],[MCF-7 '[nM']]],2)</f>
        <v>1.01</v>
      </c>
      <c r="O293" s="1">
        <v>-7.7</v>
      </c>
    </row>
    <row r="294" spans="1:15" ht="300" customHeight="1" x14ac:dyDescent="0.25">
      <c r="A294" s="1">
        <v>293</v>
      </c>
      <c r="C294" s="4" t="s">
        <v>299</v>
      </c>
      <c r="D294" s="1">
        <v>112.84</v>
      </c>
      <c r="E294" s="3">
        <v>14.456832294800961</v>
      </c>
      <c r="F294" s="3">
        <v>89.000000000000099</v>
      </c>
      <c r="G294" s="3">
        <v>12.400751262797209</v>
      </c>
      <c r="H294" s="3">
        <v>1443.6286851904681</v>
      </c>
      <c r="I294" s="3">
        <v>24.909539739110219</v>
      </c>
      <c r="J294" s="1">
        <f>ROUND(Table1[[#This Row],[LoVo/DX '[nM']]]/Table1[[#This Row],[LoVo '[nM']]],2)</f>
        <v>116.41</v>
      </c>
      <c r="K294" s="1">
        <f>ROUND(Table1[[#This Row],[BALB/3T3 '[nM']]]/Table1[[#This Row],[A549 '[nM']]],2)</f>
        <v>6.16</v>
      </c>
      <c r="L294" s="1">
        <f>ROUND(Table1[[#This Row],[BALB/3T3 '[nM']]]/Table1[[#This Row],[LoVo '[nM']]],2)</f>
        <v>7.18</v>
      </c>
      <c r="M294" s="1">
        <f>ROUND(Table1[[#This Row],[BALB/3T3 '[nM']]]/Table1[[#This Row],[LoVo/DX '[nM']]],2)</f>
        <v>0.06</v>
      </c>
      <c r="N294" s="1">
        <f>ROUND(Table1[[#This Row],[BALB/3T3 '[nM']]]/Table1[[#This Row],[MCF-7 '[nM']]],2)</f>
        <v>3.57</v>
      </c>
      <c r="O294" s="1">
        <v>-7.6</v>
      </c>
    </row>
    <row r="295" spans="1:15" ht="300" customHeight="1" x14ac:dyDescent="0.25">
      <c r="A295" s="1">
        <v>294</v>
      </c>
      <c r="C295" s="4" t="s">
        <v>300</v>
      </c>
      <c r="D295" s="1">
        <v>71.790000000000006</v>
      </c>
      <c r="E295" s="3">
        <v>3.6000000000000041</v>
      </c>
      <c r="F295" s="3">
        <v>27.985710639538919</v>
      </c>
      <c r="G295" s="3">
        <v>1</v>
      </c>
      <c r="H295" s="3">
        <v>207.79001575515949</v>
      </c>
      <c r="I295" s="3">
        <v>23.8289293485713</v>
      </c>
      <c r="J295" s="1">
        <f>ROUND(Table1[[#This Row],[LoVo/DX '[nM']]]/Table1[[#This Row],[LoVo '[nM']]],2)</f>
        <v>207.79</v>
      </c>
      <c r="K295" s="1">
        <f>ROUND(Table1[[#This Row],[BALB/3T3 '[nM']]]/Table1[[#This Row],[A549 '[nM']]],2)</f>
        <v>7.77</v>
      </c>
      <c r="L295" s="1">
        <f>ROUND(Table1[[#This Row],[BALB/3T3 '[nM']]]/Table1[[#This Row],[LoVo '[nM']]],2)</f>
        <v>27.99</v>
      </c>
      <c r="M295" s="1">
        <f>ROUND(Table1[[#This Row],[BALB/3T3 '[nM']]]/Table1[[#This Row],[LoVo/DX '[nM']]],2)</f>
        <v>0.13</v>
      </c>
      <c r="N295" s="1">
        <f>ROUND(Table1[[#This Row],[BALB/3T3 '[nM']]]/Table1[[#This Row],[MCF-7 '[nM']]],2)</f>
        <v>1.17</v>
      </c>
      <c r="O295" s="1">
        <v>-8.1</v>
      </c>
    </row>
    <row r="296" spans="1:15" ht="300" customHeight="1" x14ac:dyDescent="0.25">
      <c r="A296" s="1">
        <v>295</v>
      </c>
      <c r="C296" s="4" t="s">
        <v>301</v>
      </c>
      <c r="D296" s="1">
        <v>89.38</v>
      </c>
      <c r="E296" s="3">
        <v>5.3665631459994989</v>
      </c>
      <c r="F296" s="3">
        <v>35.35533905932737</v>
      </c>
      <c r="G296" s="3">
        <v>6.2093105955838892</v>
      </c>
      <c r="H296" s="3">
        <v>929.85966137916591</v>
      </c>
      <c r="I296" s="3">
        <v>102.2834611704432</v>
      </c>
      <c r="J296" s="1">
        <f>ROUND(Table1[[#This Row],[LoVo/DX '[nM']]]/Table1[[#This Row],[LoVo '[nM']]],2)</f>
        <v>149.75</v>
      </c>
      <c r="K296" s="1">
        <f>ROUND(Table1[[#This Row],[BALB/3T3 '[nM']]]/Table1[[#This Row],[A549 '[nM']]],2)</f>
        <v>6.59</v>
      </c>
      <c r="L296" s="1">
        <f>ROUND(Table1[[#This Row],[BALB/3T3 '[nM']]]/Table1[[#This Row],[LoVo '[nM']]],2)</f>
        <v>5.69</v>
      </c>
      <c r="M296" s="1">
        <f>ROUND(Table1[[#This Row],[BALB/3T3 '[nM']]]/Table1[[#This Row],[LoVo/DX '[nM']]],2)</f>
        <v>0.04</v>
      </c>
      <c r="N296" s="1">
        <f>ROUND(Table1[[#This Row],[BALB/3T3 '[nM']]]/Table1[[#This Row],[MCF-7 '[nM']]],2)</f>
        <v>0.35</v>
      </c>
      <c r="O296" s="1">
        <v>-7.6</v>
      </c>
    </row>
    <row r="297" spans="1:15" ht="300" customHeight="1" x14ac:dyDescent="0.25">
      <c r="A297" s="1">
        <v>296</v>
      </c>
      <c r="C297" s="4" t="s">
        <v>302</v>
      </c>
      <c r="D297" s="1">
        <v>25.36</v>
      </c>
      <c r="E297" s="3">
        <v>252.42820761555129</v>
      </c>
      <c r="F297" s="3">
        <v>212.1320343559639</v>
      </c>
      <c r="G297" s="3">
        <v>217.05126267167319</v>
      </c>
      <c r="H297" s="3">
        <v>520.98837077573364</v>
      </c>
      <c r="I297" s="3">
        <v>15.63119988627157</v>
      </c>
      <c r="J297" s="1">
        <f>ROUND(Table1[[#This Row],[LoVo/DX '[nM']]]/Table1[[#This Row],[LoVo '[nM']]],2)</f>
        <v>2.4</v>
      </c>
      <c r="K297" s="1">
        <f>ROUND(Table1[[#This Row],[BALB/3T3 '[nM']]]/Table1[[#This Row],[A549 '[nM']]],2)</f>
        <v>0.84</v>
      </c>
      <c r="L297" s="1">
        <f>ROUND(Table1[[#This Row],[BALB/3T3 '[nM']]]/Table1[[#This Row],[LoVo '[nM']]],2)</f>
        <v>0.98</v>
      </c>
      <c r="M297" s="1">
        <f>ROUND(Table1[[#This Row],[BALB/3T3 '[nM']]]/Table1[[#This Row],[LoVo/DX '[nM']]],2)</f>
        <v>0.41</v>
      </c>
      <c r="N297" s="1">
        <f>ROUND(Table1[[#This Row],[BALB/3T3 '[nM']]]/Table1[[#This Row],[MCF-7 '[nM']]],2)</f>
        <v>13.57</v>
      </c>
      <c r="O297" s="1">
        <v>-7.5</v>
      </c>
    </row>
    <row r="298" spans="1:15" ht="300" customHeight="1" x14ac:dyDescent="0.25">
      <c r="A298" s="1">
        <v>297</v>
      </c>
      <c r="C298" s="4" t="s">
        <v>303</v>
      </c>
      <c r="D298" s="1">
        <v>20.12</v>
      </c>
      <c r="E298" s="3">
        <v>5.3665631459994989</v>
      </c>
      <c r="F298" s="3">
        <v>10.2469507659596</v>
      </c>
      <c r="G298" s="3">
        <v>1.100000000000001</v>
      </c>
      <c r="H298" s="3">
        <v>77.413814781009265</v>
      </c>
      <c r="I298" s="3">
        <v>8.4761314233907079</v>
      </c>
      <c r="J298" s="1">
        <f>ROUND(Table1[[#This Row],[LoVo/DX '[nM']]]/Table1[[#This Row],[LoVo '[nM']]],2)</f>
        <v>70.38</v>
      </c>
      <c r="K298" s="1">
        <f>ROUND(Table1[[#This Row],[BALB/3T3 '[nM']]]/Table1[[#This Row],[A549 '[nM']]],2)</f>
        <v>1.91</v>
      </c>
      <c r="L298" s="1">
        <f>ROUND(Table1[[#This Row],[BALB/3T3 '[nM']]]/Table1[[#This Row],[LoVo '[nM']]],2)</f>
        <v>9.32</v>
      </c>
      <c r="M298" s="1">
        <f>ROUND(Table1[[#This Row],[BALB/3T3 '[nM']]]/Table1[[#This Row],[LoVo/DX '[nM']]],2)</f>
        <v>0.13</v>
      </c>
      <c r="N298" s="1">
        <f>ROUND(Table1[[#This Row],[BALB/3T3 '[nM']]]/Table1[[#This Row],[MCF-7 '[nM']]],2)</f>
        <v>1.21</v>
      </c>
      <c r="O298" s="1">
        <v>-8.3000000000000007</v>
      </c>
    </row>
    <row r="299" spans="1:15" ht="300" customHeight="1" x14ac:dyDescent="0.25">
      <c r="A299" s="1">
        <v>298</v>
      </c>
      <c r="C299" s="4" t="s">
        <v>304</v>
      </c>
      <c r="D299" s="1">
        <v>101.61</v>
      </c>
      <c r="E299" s="3">
        <v>1.9</v>
      </c>
      <c r="F299" s="3">
        <v>34.641016151377563</v>
      </c>
      <c r="G299" s="3">
        <v>12.400751262797209</v>
      </c>
      <c r="H299" s="3">
        <v>1232.7952124584849</v>
      </c>
      <c r="I299" s="3">
        <v>27.662617752350702</v>
      </c>
      <c r="J299" s="1">
        <f>ROUND(Table1[[#This Row],[LoVo/DX '[nM']]]/Table1[[#This Row],[LoVo '[nM']]],2)</f>
        <v>99.41</v>
      </c>
      <c r="K299" s="1">
        <f>ROUND(Table1[[#This Row],[BALB/3T3 '[nM']]]/Table1[[#This Row],[A549 '[nM']]],2)</f>
        <v>18.23</v>
      </c>
      <c r="L299" s="1">
        <f>ROUND(Table1[[#This Row],[BALB/3T3 '[nM']]]/Table1[[#This Row],[LoVo '[nM']]],2)</f>
        <v>2.79</v>
      </c>
      <c r="M299" s="1">
        <f>ROUND(Table1[[#This Row],[BALB/3T3 '[nM']]]/Table1[[#This Row],[LoVo/DX '[nM']]],2)</f>
        <v>0.03</v>
      </c>
      <c r="N299" s="1">
        <f>ROUND(Table1[[#This Row],[BALB/3T3 '[nM']]]/Table1[[#This Row],[MCF-7 '[nM']]],2)</f>
        <v>1.25</v>
      </c>
      <c r="O299" s="1">
        <v>-8.8000000000000007</v>
      </c>
    </row>
    <row r="300" spans="1:15" ht="300" customHeight="1" x14ac:dyDescent="0.25">
      <c r="A300" s="1">
        <v>299</v>
      </c>
      <c r="C300" s="4" t="s">
        <v>305</v>
      </c>
      <c r="D300" s="1">
        <v>55.26</v>
      </c>
      <c r="E300" s="3">
        <v>334.36506994600938</v>
      </c>
      <c r="F300" s="3">
        <v>30.98386676965935</v>
      </c>
      <c r="G300" s="3">
        <v>3.6284457633829712</v>
      </c>
      <c r="H300" s="3">
        <v>2320.2607947471679</v>
      </c>
      <c r="I300" s="3">
        <v>4.4086949276742473</v>
      </c>
      <c r="J300" s="1">
        <f>ROUND(Table1[[#This Row],[LoVo/DX '[nM']]]/Table1[[#This Row],[LoVo '[nM']]],2)</f>
        <v>639.46</v>
      </c>
      <c r="K300" s="1">
        <f>ROUND(Table1[[#This Row],[BALB/3T3 '[nM']]]/Table1[[#This Row],[A549 '[nM']]],2)</f>
        <v>0.09</v>
      </c>
      <c r="L300" s="1">
        <f>ROUND(Table1[[#This Row],[BALB/3T3 '[nM']]]/Table1[[#This Row],[LoVo '[nM']]],2)</f>
        <v>8.5399999999999991</v>
      </c>
      <c r="M300" s="1">
        <f>ROUND(Table1[[#This Row],[BALB/3T3 '[nM']]]/Table1[[#This Row],[LoVo/DX '[nM']]],2)</f>
        <v>0.01</v>
      </c>
      <c r="N300" s="1">
        <f>ROUND(Table1[[#This Row],[BALB/3T3 '[nM']]]/Table1[[#This Row],[MCF-7 '[nM']]],2)</f>
        <v>7.03</v>
      </c>
      <c r="O300" s="1">
        <v>-8</v>
      </c>
    </row>
    <row r="301" spans="1:15" ht="300" customHeight="1" x14ac:dyDescent="0.25">
      <c r="A301" s="1">
        <v>300</v>
      </c>
      <c r="C301" s="4" t="s">
        <v>306</v>
      </c>
      <c r="D301" s="1">
        <v>46.5</v>
      </c>
      <c r="E301" s="3">
        <v>18.846750383023601</v>
      </c>
      <c r="F301" s="3">
        <v>990.77747249319418</v>
      </c>
      <c r="G301" s="3">
        <v>20.471932004576392</v>
      </c>
      <c r="H301" s="3">
        <v>693.55790986626937</v>
      </c>
      <c r="I301" s="3">
        <v>52.570698403025851</v>
      </c>
      <c r="J301" s="1">
        <f>ROUND(Table1[[#This Row],[LoVo/DX '[nM']]]/Table1[[#This Row],[LoVo '[nM']]],2)</f>
        <v>33.880000000000003</v>
      </c>
      <c r="K301" s="1">
        <f>ROUND(Table1[[#This Row],[BALB/3T3 '[nM']]]/Table1[[#This Row],[A549 '[nM']]],2)</f>
        <v>52.57</v>
      </c>
      <c r="L301" s="1">
        <f>ROUND(Table1[[#This Row],[BALB/3T3 '[nM']]]/Table1[[#This Row],[LoVo '[nM']]],2)</f>
        <v>48.4</v>
      </c>
      <c r="M301" s="1">
        <f>ROUND(Table1[[#This Row],[BALB/3T3 '[nM']]]/Table1[[#This Row],[LoVo/DX '[nM']]],2)</f>
        <v>1.43</v>
      </c>
      <c r="N301" s="1">
        <f>ROUND(Table1[[#This Row],[BALB/3T3 '[nM']]]/Table1[[#This Row],[MCF-7 '[nM']]],2)</f>
        <v>18.850000000000001</v>
      </c>
      <c r="O301" s="1">
        <v>-8.6</v>
      </c>
    </row>
    <row r="302" spans="1:15" ht="300" customHeight="1" x14ac:dyDescent="0.25">
      <c r="A302" s="1">
        <v>301</v>
      </c>
      <c r="C302" s="4" t="s">
        <v>307</v>
      </c>
      <c r="D302" s="1">
        <v>81.849999999999994</v>
      </c>
      <c r="E302" s="3">
        <v>2852.6303651191779</v>
      </c>
      <c r="F302" s="3">
        <v>1157.7132632910441</v>
      </c>
      <c r="G302" s="3">
        <v>774.59666924148348</v>
      </c>
      <c r="H302" s="3">
        <v>10578.399017723739</v>
      </c>
      <c r="I302" s="3">
        <v>4259.0235041297747</v>
      </c>
      <c r="J302" s="1">
        <f>ROUND(Table1[[#This Row],[LoVo/DX '[nM']]]/Table1[[#This Row],[LoVo '[nM']]],2)</f>
        <v>13.66</v>
      </c>
      <c r="K302" s="1">
        <f>ROUND(Table1[[#This Row],[BALB/3T3 '[nM']]]/Table1[[#This Row],[A549 '[nM']]],2)</f>
        <v>0.41</v>
      </c>
      <c r="L302" s="1">
        <f>ROUND(Table1[[#This Row],[BALB/3T3 '[nM']]]/Table1[[#This Row],[LoVo '[nM']]],2)</f>
        <v>1.49</v>
      </c>
      <c r="M302" s="1">
        <f>ROUND(Table1[[#This Row],[BALB/3T3 '[nM']]]/Table1[[#This Row],[LoVo/DX '[nM']]],2)</f>
        <v>0.11</v>
      </c>
      <c r="N302" s="1">
        <f>ROUND(Table1[[#This Row],[BALB/3T3 '[nM']]]/Table1[[#This Row],[MCF-7 '[nM']]],2)</f>
        <v>0.27</v>
      </c>
      <c r="O302" s="1">
        <v>-8</v>
      </c>
    </row>
    <row r="303" spans="1:15" ht="300" customHeight="1" x14ac:dyDescent="0.25">
      <c r="A303" s="1">
        <v>302</v>
      </c>
      <c r="C303" s="4" t="s">
        <v>308</v>
      </c>
      <c r="D303" s="1">
        <v>42.16</v>
      </c>
      <c r="E303" s="3">
        <v>76.837490849194083</v>
      </c>
      <c r="F303" s="3">
        <v>212.1320343559639</v>
      </c>
      <c r="G303" s="3">
        <v>53.999999999999957</v>
      </c>
      <c r="H303" s="3">
        <v>4524.8617625404431</v>
      </c>
      <c r="I303" s="3">
        <v>47.984369910975701</v>
      </c>
      <c r="J303" s="1">
        <f>ROUND(Table1[[#This Row],[LoVo/DX '[nM']]]/Table1[[#This Row],[LoVo '[nM']]],2)</f>
        <v>83.79</v>
      </c>
      <c r="K303" s="1">
        <f>ROUND(Table1[[#This Row],[BALB/3T3 '[nM']]]/Table1[[#This Row],[A549 '[nM']]],2)</f>
        <v>2.76</v>
      </c>
      <c r="L303" s="1">
        <f>ROUND(Table1[[#This Row],[BALB/3T3 '[nM']]]/Table1[[#This Row],[LoVo '[nM']]],2)</f>
        <v>3.93</v>
      </c>
      <c r="M303" s="1">
        <f>ROUND(Table1[[#This Row],[BALB/3T3 '[nM']]]/Table1[[#This Row],[LoVo/DX '[nM']]],2)</f>
        <v>0.05</v>
      </c>
      <c r="N303" s="1">
        <f>ROUND(Table1[[#This Row],[BALB/3T3 '[nM']]]/Table1[[#This Row],[MCF-7 '[nM']]],2)</f>
        <v>4.42</v>
      </c>
      <c r="O303" s="1">
        <v>-8.1999999999999993</v>
      </c>
    </row>
    <row r="304" spans="1:15" ht="300" customHeight="1" x14ac:dyDescent="0.25">
      <c r="A304" s="1">
        <v>303</v>
      </c>
      <c r="C304" s="4" t="s">
        <v>309</v>
      </c>
      <c r="D304" s="1">
        <v>38.06</v>
      </c>
      <c r="E304" s="3">
        <v>23.94577206940718</v>
      </c>
      <c r="F304" s="3">
        <v>26.457513110645909</v>
      </c>
      <c r="G304" s="3">
        <v>15.32162935939658</v>
      </c>
      <c r="H304" s="3">
        <v>401.1124781622828</v>
      </c>
      <c r="I304" s="3">
        <v>102.2834611704432</v>
      </c>
      <c r="J304" s="1">
        <f>ROUND(Table1[[#This Row],[LoVo/DX '[nM']]]/Table1[[#This Row],[LoVo '[nM']]],2)</f>
        <v>26.18</v>
      </c>
      <c r="K304" s="1">
        <f>ROUND(Table1[[#This Row],[BALB/3T3 '[nM']]]/Table1[[#This Row],[A549 '[nM']]],2)</f>
        <v>1.1000000000000001</v>
      </c>
      <c r="L304" s="1">
        <f>ROUND(Table1[[#This Row],[BALB/3T3 '[nM']]]/Table1[[#This Row],[LoVo '[nM']]],2)</f>
        <v>1.73</v>
      </c>
      <c r="M304" s="1">
        <f>ROUND(Table1[[#This Row],[BALB/3T3 '[nM']]]/Table1[[#This Row],[LoVo/DX '[nM']]],2)</f>
        <v>7.0000000000000007E-2</v>
      </c>
      <c r="N304" s="1">
        <f>ROUND(Table1[[#This Row],[BALB/3T3 '[nM']]]/Table1[[#This Row],[MCF-7 '[nM']]],2)</f>
        <v>0.26</v>
      </c>
      <c r="O304" s="1">
        <v>-8.9</v>
      </c>
    </row>
    <row r="305" spans="1:15" ht="300" customHeight="1" x14ac:dyDescent="0.25">
      <c r="A305" s="1">
        <v>304</v>
      </c>
      <c r="C305" s="4" t="s">
        <v>310</v>
      </c>
      <c r="D305" s="1">
        <v>21.85</v>
      </c>
      <c r="E305" s="3">
        <v>1.5099668870541501</v>
      </c>
      <c r="F305" s="3">
        <v>19.33907960581373</v>
      </c>
      <c r="G305" s="3">
        <v>12.400751262797209</v>
      </c>
      <c r="H305" s="3">
        <v>648.19832360298994</v>
      </c>
      <c r="I305" s="3">
        <v>15.303449462179129</v>
      </c>
      <c r="J305" s="1">
        <f>ROUND(Table1[[#This Row],[LoVo/DX '[nM']]]/Table1[[#This Row],[LoVo '[nM']]],2)</f>
        <v>52.27</v>
      </c>
      <c r="K305" s="1">
        <f>ROUND(Table1[[#This Row],[BALB/3T3 '[nM']]]/Table1[[#This Row],[A549 '[nM']]],2)</f>
        <v>12.81</v>
      </c>
      <c r="L305" s="1">
        <f>ROUND(Table1[[#This Row],[BALB/3T3 '[nM']]]/Table1[[#This Row],[LoVo '[nM']]],2)</f>
        <v>1.56</v>
      </c>
      <c r="M305" s="1">
        <f>ROUND(Table1[[#This Row],[BALB/3T3 '[nM']]]/Table1[[#This Row],[LoVo/DX '[nM']]],2)</f>
        <v>0.03</v>
      </c>
      <c r="N305" s="1">
        <f>ROUND(Table1[[#This Row],[BALB/3T3 '[nM']]]/Table1[[#This Row],[MCF-7 '[nM']]],2)</f>
        <v>1.26</v>
      </c>
      <c r="O305" s="1">
        <v>-8.1</v>
      </c>
    </row>
    <row r="306" spans="1:15" ht="300" customHeight="1" x14ac:dyDescent="0.25">
      <c r="A306" s="1">
        <v>305</v>
      </c>
      <c r="C306" s="4" t="s">
        <v>311</v>
      </c>
      <c r="D306" s="1">
        <v>23.02</v>
      </c>
      <c r="E306" s="3">
        <v>2.569046515733028</v>
      </c>
      <c r="F306" s="3">
        <v>6.2000000000000064</v>
      </c>
      <c r="G306" s="3">
        <v>0.90000000000000069</v>
      </c>
      <c r="H306" s="3">
        <v>101.0324841263223</v>
      </c>
      <c r="I306" s="3">
        <v>10.856765585096481</v>
      </c>
      <c r="J306" s="1">
        <f>ROUND(Table1[[#This Row],[LoVo/DX '[nM']]]/Table1[[#This Row],[LoVo '[nM']]],2)</f>
        <v>112.26</v>
      </c>
      <c r="K306" s="1">
        <f>ROUND(Table1[[#This Row],[BALB/3T3 '[nM']]]/Table1[[#This Row],[A549 '[nM']]],2)</f>
        <v>2.41</v>
      </c>
      <c r="L306" s="1">
        <f>ROUND(Table1[[#This Row],[BALB/3T3 '[nM']]]/Table1[[#This Row],[LoVo '[nM']]],2)</f>
        <v>6.89</v>
      </c>
      <c r="M306" s="1">
        <f>ROUND(Table1[[#This Row],[BALB/3T3 '[nM']]]/Table1[[#This Row],[LoVo/DX '[nM']]],2)</f>
        <v>0.06</v>
      </c>
      <c r="N306" s="1">
        <f>ROUND(Table1[[#This Row],[BALB/3T3 '[nM']]]/Table1[[#This Row],[MCF-7 '[nM']]],2)</f>
        <v>0.56999999999999995</v>
      </c>
      <c r="O306" s="1">
        <v>-8.9</v>
      </c>
    </row>
    <row r="307" spans="1:15" ht="300" customHeight="1" x14ac:dyDescent="0.25">
      <c r="A307" s="1">
        <v>306</v>
      </c>
      <c r="C307" s="4" t="s">
        <v>312</v>
      </c>
      <c r="D307" s="1">
        <v>75.53</v>
      </c>
      <c r="E307" s="3">
        <v>27.593477490160591</v>
      </c>
      <c r="F307" s="3">
        <v>31.003225638633129</v>
      </c>
      <c r="G307" s="3">
        <v>51.38093031466056</v>
      </c>
      <c r="H307" s="3">
        <v>153.438307174806</v>
      </c>
      <c r="I307" s="3">
        <v>9.5461759311882179</v>
      </c>
      <c r="J307" s="1">
        <f>ROUND(Table1[[#This Row],[LoVo/DX '[nM']]]/Table1[[#This Row],[LoVo '[nM']]],2)</f>
        <v>2.99</v>
      </c>
      <c r="K307" s="1">
        <f>ROUND(Table1[[#This Row],[BALB/3T3 '[nM']]]/Table1[[#This Row],[A549 '[nM']]],2)</f>
        <v>1.1200000000000001</v>
      </c>
      <c r="L307" s="1">
        <f>ROUND(Table1[[#This Row],[BALB/3T3 '[nM']]]/Table1[[#This Row],[LoVo '[nM']]],2)</f>
        <v>0.6</v>
      </c>
      <c r="M307" s="1">
        <f>ROUND(Table1[[#This Row],[BALB/3T3 '[nM']]]/Table1[[#This Row],[LoVo/DX '[nM']]],2)</f>
        <v>0.2</v>
      </c>
      <c r="N307" s="1">
        <f>ROUND(Table1[[#This Row],[BALB/3T3 '[nM']]]/Table1[[#This Row],[MCF-7 '[nM']]],2)</f>
        <v>3.25</v>
      </c>
      <c r="O307" s="1">
        <v>-9.1</v>
      </c>
    </row>
    <row r="308" spans="1:15" ht="300" customHeight="1" x14ac:dyDescent="0.25">
      <c r="A308" s="1">
        <v>307</v>
      </c>
      <c r="C308" s="4" t="s">
        <v>313</v>
      </c>
      <c r="D308" s="1">
        <v>23.63</v>
      </c>
      <c r="E308" s="3">
        <v>76.837490849194083</v>
      </c>
      <c r="F308" s="3">
        <v>5.4799635035281069</v>
      </c>
      <c r="G308" s="3">
        <v>17.46049604742133</v>
      </c>
      <c r="H308" s="3">
        <v>26.400431200373699</v>
      </c>
      <c r="I308" s="3">
        <v>117.9928016185246</v>
      </c>
      <c r="J308" s="1">
        <f>ROUND(Table1[[#This Row],[LoVo/DX '[nM']]]/Table1[[#This Row],[LoVo '[nM']]],2)</f>
        <v>1.51</v>
      </c>
      <c r="K308" s="1">
        <f>ROUND(Table1[[#This Row],[BALB/3T3 '[nM']]]/Table1[[#This Row],[A549 '[nM']]],2)</f>
        <v>7.0000000000000007E-2</v>
      </c>
      <c r="L308" s="1">
        <f>ROUND(Table1[[#This Row],[BALB/3T3 '[nM']]]/Table1[[#This Row],[LoVo '[nM']]],2)</f>
        <v>0.31</v>
      </c>
      <c r="M308" s="1">
        <f>ROUND(Table1[[#This Row],[BALB/3T3 '[nM']]]/Table1[[#This Row],[LoVo/DX '[nM']]],2)</f>
        <v>0.21</v>
      </c>
      <c r="N308" s="1">
        <f>ROUND(Table1[[#This Row],[BALB/3T3 '[nM']]]/Table1[[#This Row],[MCF-7 '[nM']]],2)</f>
        <v>0.05</v>
      </c>
      <c r="O308" s="1">
        <v>-6.5</v>
      </c>
    </row>
    <row r="309" spans="1:15" ht="300" customHeight="1" x14ac:dyDescent="0.25">
      <c r="A309" s="1">
        <v>308</v>
      </c>
      <c r="C309" s="4" t="s">
        <v>314</v>
      </c>
      <c r="D309" s="1">
        <v>26.12</v>
      </c>
      <c r="E309" s="3">
        <v>334.36506994600938</v>
      </c>
      <c r="F309" s="3">
        <v>27.985710639538919</v>
      </c>
      <c r="G309" s="3">
        <v>10</v>
      </c>
      <c r="H309" s="3">
        <v>1765.4473558820971</v>
      </c>
      <c r="I309" s="3">
        <v>12.80416531106526</v>
      </c>
      <c r="J309" s="1">
        <f>ROUND(Table1[[#This Row],[LoVo/DX '[nM']]]/Table1[[#This Row],[LoVo '[nM']]],2)</f>
        <v>176.54</v>
      </c>
      <c r="K309" s="1">
        <f>ROUND(Table1[[#This Row],[BALB/3T3 '[nM']]]/Table1[[#This Row],[A549 '[nM']]],2)</f>
        <v>0.08</v>
      </c>
      <c r="L309" s="1">
        <f>ROUND(Table1[[#This Row],[BALB/3T3 '[nM']]]/Table1[[#This Row],[LoVo '[nM']]],2)</f>
        <v>2.8</v>
      </c>
      <c r="M309" s="1">
        <f>ROUND(Table1[[#This Row],[BALB/3T3 '[nM']]]/Table1[[#This Row],[LoVo/DX '[nM']]],2)</f>
        <v>0.02</v>
      </c>
      <c r="N309" s="1">
        <f>ROUND(Table1[[#This Row],[BALB/3T3 '[nM']]]/Table1[[#This Row],[MCF-7 '[nM']]],2)</f>
        <v>2.19</v>
      </c>
      <c r="O309" s="1">
        <v>-7.1</v>
      </c>
    </row>
    <row r="310" spans="1:15" ht="300" customHeight="1" x14ac:dyDescent="0.25">
      <c r="A310" s="1">
        <v>309</v>
      </c>
      <c r="C310" s="4" t="s">
        <v>315</v>
      </c>
      <c r="D310" s="1">
        <v>23.55</v>
      </c>
      <c r="E310" s="3">
        <v>334.36506994600938</v>
      </c>
      <c r="F310" s="3">
        <v>9.5812316536028153</v>
      </c>
      <c r="G310" s="3">
        <v>1</v>
      </c>
      <c r="H310" s="3">
        <v>2731.5745461453362</v>
      </c>
      <c r="I310" s="3">
        <v>2.318502303273319</v>
      </c>
      <c r="J310" s="1">
        <f>ROUND(Table1[[#This Row],[LoVo/DX '[nM']]]/Table1[[#This Row],[LoVo '[nM']]],2)</f>
        <v>2731.57</v>
      </c>
      <c r="K310" s="1">
        <f>ROUND(Table1[[#This Row],[BALB/3T3 '[nM']]]/Table1[[#This Row],[A549 '[nM']]],2)</f>
        <v>0.03</v>
      </c>
      <c r="L310" s="1">
        <f>ROUND(Table1[[#This Row],[BALB/3T3 '[nM']]]/Table1[[#This Row],[LoVo '[nM']]],2)</f>
        <v>9.58</v>
      </c>
      <c r="M310" s="1">
        <f>ROUND(Table1[[#This Row],[BALB/3T3 '[nM']]]/Table1[[#This Row],[LoVo/DX '[nM']]],2)</f>
        <v>0</v>
      </c>
      <c r="N310" s="1">
        <f>ROUND(Table1[[#This Row],[BALB/3T3 '[nM']]]/Table1[[#This Row],[MCF-7 '[nM']]],2)</f>
        <v>4.13</v>
      </c>
      <c r="O310" s="1">
        <v>-8.4</v>
      </c>
    </row>
    <row r="311" spans="1:15" ht="300" customHeight="1" x14ac:dyDescent="0.25">
      <c r="A311" s="1">
        <v>310</v>
      </c>
      <c r="C311" s="4" t="s">
        <v>316</v>
      </c>
      <c r="D311" s="1">
        <v>40.49</v>
      </c>
      <c r="E311" s="3">
        <v>42.142615011410967</v>
      </c>
      <c r="F311" s="3">
        <v>8.3976187100868138</v>
      </c>
      <c r="G311" s="3">
        <v>9.8000984829524409</v>
      </c>
      <c r="H311" s="3">
        <v>1704.4950280414459</v>
      </c>
      <c r="I311" s="3">
        <v>8.3576286552007986</v>
      </c>
      <c r="J311" s="1">
        <f>ROUND(Table1[[#This Row],[LoVo/DX '[nM']]]/Table1[[#This Row],[LoVo '[nM']]],2)</f>
        <v>173.93</v>
      </c>
      <c r="K311" s="1">
        <f>ROUND(Table1[[#This Row],[BALB/3T3 '[nM']]]/Table1[[#This Row],[A549 '[nM']]],2)</f>
        <v>0.2</v>
      </c>
      <c r="L311" s="1">
        <f>ROUND(Table1[[#This Row],[BALB/3T3 '[nM']]]/Table1[[#This Row],[LoVo '[nM']]],2)</f>
        <v>0.86</v>
      </c>
      <c r="M311" s="1">
        <f>ROUND(Table1[[#This Row],[BALB/3T3 '[nM']]]/Table1[[#This Row],[LoVo/DX '[nM']]],2)</f>
        <v>0</v>
      </c>
      <c r="N311" s="1">
        <f>ROUND(Table1[[#This Row],[BALB/3T3 '[nM']]]/Table1[[#This Row],[MCF-7 '[nM']]],2)</f>
        <v>1</v>
      </c>
      <c r="O311" s="1">
        <v>-8.3000000000000007</v>
      </c>
    </row>
    <row r="312" spans="1:15" ht="300" customHeight="1" x14ac:dyDescent="0.25">
      <c r="A312" s="1">
        <v>311</v>
      </c>
      <c r="C312" s="4" t="s">
        <v>317</v>
      </c>
      <c r="D312" s="1">
        <v>24.51</v>
      </c>
      <c r="E312" s="3">
        <v>19.989997498749229</v>
      </c>
      <c r="F312" s="3">
        <v>20.83266665599967</v>
      </c>
      <c r="G312" s="3">
        <v>12.400751262797209</v>
      </c>
      <c r="H312" s="3">
        <v>177.82097649216811</v>
      </c>
      <c r="I312" s="3">
        <v>12.470222453479341</v>
      </c>
      <c r="J312" s="1">
        <f>ROUND(Table1[[#This Row],[LoVo/DX '[nM']]]/Table1[[#This Row],[LoVo '[nM']]],2)</f>
        <v>14.34</v>
      </c>
      <c r="K312" s="1">
        <f>ROUND(Table1[[#This Row],[BALB/3T3 '[nM']]]/Table1[[#This Row],[A549 '[nM']]],2)</f>
        <v>1.04</v>
      </c>
      <c r="L312" s="1">
        <f>ROUND(Table1[[#This Row],[BALB/3T3 '[nM']]]/Table1[[#This Row],[LoVo '[nM']]],2)</f>
        <v>1.68</v>
      </c>
      <c r="M312" s="1">
        <f>ROUND(Table1[[#This Row],[BALB/3T3 '[nM']]]/Table1[[#This Row],[LoVo/DX '[nM']]],2)</f>
        <v>0.12</v>
      </c>
      <c r="N312" s="1">
        <f>ROUND(Table1[[#This Row],[BALB/3T3 '[nM']]]/Table1[[#This Row],[MCF-7 '[nM']]],2)</f>
        <v>1.67</v>
      </c>
      <c r="O312" s="1">
        <v>-7.9</v>
      </c>
    </row>
    <row r="313" spans="1:15" ht="300" customHeight="1" x14ac:dyDescent="0.25">
      <c r="A313" s="1">
        <v>312</v>
      </c>
      <c r="C313" s="4" t="s">
        <v>318</v>
      </c>
      <c r="D313" s="1">
        <v>25.56</v>
      </c>
      <c r="E313" s="3">
        <v>7.4094534211370853</v>
      </c>
      <c r="F313" s="3">
        <v>15.49193338482967</v>
      </c>
      <c r="G313" s="3">
        <v>5.7</v>
      </c>
      <c r="H313" s="3">
        <v>968.76571184232614</v>
      </c>
      <c r="I313" s="3">
        <v>9.8694702790838313</v>
      </c>
      <c r="J313" s="1">
        <f>ROUND(Table1[[#This Row],[LoVo/DX '[nM']]]/Table1[[#This Row],[LoVo '[nM']]],2)</f>
        <v>169.96</v>
      </c>
      <c r="K313" s="1">
        <f>ROUND(Table1[[#This Row],[BALB/3T3 '[nM']]]/Table1[[#This Row],[A549 '[nM']]],2)</f>
        <v>2.09</v>
      </c>
      <c r="L313" s="1">
        <f>ROUND(Table1[[#This Row],[BALB/3T3 '[nM']]]/Table1[[#This Row],[LoVo '[nM']]],2)</f>
        <v>2.72</v>
      </c>
      <c r="M313" s="1">
        <f>ROUND(Table1[[#This Row],[BALB/3T3 '[nM']]]/Table1[[#This Row],[LoVo/DX '[nM']]],2)</f>
        <v>0.02</v>
      </c>
      <c r="N313" s="1">
        <f>ROUND(Table1[[#This Row],[BALB/3T3 '[nM']]]/Table1[[#This Row],[MCF-7 '[nM']]],2)</f>
        <v>1.57</v>
      </c>
      <c r="O313" s="1">
        <v>-8.3000000000000007</v>
      </c>
    </row>
    <row r="314" spans="1:15" ht="300" customHeight="1" x14ac:dyDescent="0.25">
      <c r="A314" s="1">
        <v>313</v>
      </c>
      <c r="C314" s="4" t="s">
        <v>319</v>
      </c>
      <c r="D314" s="1">
        <v>42.05</v>
      </c>
      <c r="E314" s="3">
        <v>6.398437309218548</v>
      </c>
      <c r="F314" s="3">
        <v>6.2000000000000064</v>
      </c>
      <c r="G314" s="3">
        <v>8.5701047025844943</v>
      </c>
      <c r="H314" s="3">
        <v>74.376627725229071</v>
      </c>
      <c r="I314" s="3">
        <v>7.9836227460724603</v>
      </c>
      <c r="J314" s="1">
        <f>ROUND(Table1[[#This Row],[LoVo/DX '[nM']]]/Table1[[#This Row],[LoVo '[nM']]],2)</f>
        <v>8.68</v>
      </c>
      <c r="K314" s="1">
        <f>ROUND(Table1[[#This Row],[BALB/3T3 '[nM']]]/Table1[[#This Row],[A549 '[nM']]],2)</f>
        <v>0.97</v>
      </c>
      <c r="L314" s="1">
        <f>ROUND(Table1[[#This Row],[BALB/3T3 '[nM']]]/Table1[[#This Row],[LoVo '[nM']]],2)</f>
        <v>0.72</v>
      </c>
      <c r="M314" s="1">
        <f>ROUND(Table1[[#This Row],[BALB/3T3 '[nM']]]/Table1[[#This Row],[LoVo/DX '[nM']]],2)</f>
        <v>0.08</v>
      </c>
      <c r="N314" s="1">
        <f>ROUND(Table1[[#This Row],[BALB/3T3 '[nM']]]/Table1[[#This Row],[MCF-7 '[nM']]],2)</f>
        <v>0.78</v>
      </c>
      <c r="O314" s="1">
        <v>-7.1</v>
      </c>
    </row>
    <row r="315" spans="1:15" ht="300" customHeight="1" x14ac:dyDescent="0.25">
      <c r="A315" s="1">
        <v>314</v>
      </c>
      <c r="C315" s="4" t="s">
        <v>320</v>
      </c>
      <c r="D315" s="1">
        <v>91.88</v>
      </c>
      <c r="E315" s="3">
        <v>7.5471849056452749</v>
      </c>
      <c r="F315" s="3">
        <v>11.144505372604041</v>
      </c>
      <c r="G315" s="3">
        <v>8.5701047025844943</v>
      </c>
      <c r="H315" s="3">
        <v>24.233889637221608</v>
      </c>
      <c r="I315" s="3">
        <v>8.2244757505616928</v>
      </c>
      <c r="J315" s="1">
        <f>ROUND(Table1[[#This Row],[LoVo/DX '[nM']]]/Table1[[#This Row],[LoVo '[nM']]],2)</f>
        <v>2.83</v>
      </c>
      <c r="K315" s="1">
        <f>ROUND(Table1[[#This Row],[BALB/3T3 '[nM']]]/Table1[[#This Row],[A549 '[nM']]],2)</f>
        <v>1.48</v>
      </c>
      <c r="L315" s="1">
        <f>ROUND(Table1[[#This Row],[BALB/3T3 '[nM']]]/Table1[[#This Row],[LoVo '[nM']]],2)</f>
        <v>1.3</v>
      </c>
      <c r="M315" s="1">
        <f>ROUND(Table1[[#This Row],[BALB/3T3 '[nM']]]/Table1[[#This Row],[LoVo/DX '[nM']]],2)</f>
        <v>0.46</v>
      </c>
      <c r="N315" s="1">
        <f>ROUND(Table1[[#This Row],[BALB/3T3 '[nM']]]/Table1[[#This Row],[MCF-7 '[nM']]],2)</f>
        <v>1.36</v>
      </c>
      <c r="O315" s="1">
        <v>-9.1</v>
      </c>
    </row>
    <row r="316" spans="1:15" ht="300" customHeight="1" x14ac:dyDescent="0.25">
      <c r="A316" s="1">
        <v>315</v>
      </c>
      <c r="C316" s="4" t="s">
        <v>321</v>
      </c>
      <c r="D316" s="1">
        <v>101.07</v>
      </c>
      <c r="E316" s="3">
        <v>82</v>
      </c>
      <c r="F316" s="3">
        <v>164.31676725154989</v>
      </c>
      <c r="G316" s="3">
        <v>46.335731352812388</v>
      </c>
      <c r="H316" s="3">
        <v>15459.196790535811</v>
      </c>
      <c r="I316" s="3">
        <v>14.578237421336739</v>
      </c>
      <c r="J316" s="1">
        <f>ROUND(Table1[[#This Row],[LoVo/DX '[nM']]]/Table1[[#This Row],[LoVo '[nM']]],2)</f>
        <v>333.63</v>
      </c>
      <c r="K316" s="1">
        <f>ROUND(Table1[[#This Row],[BALB/3T3 '[nM']]]/Table1[[#This Row],[A549 '[nM']]],2)</f>
        <v>2</v>
      </c>
      <c r="L316" s="1">
        <f>ROUND(Table1[[#This Row],[BALB/3T3 '[nM']]]/Table1[[#This Row],[LoVo '[nM']]],2)</f>
        <v>3.55</v>
      </c>
      <c r="M316" s="1">
        <f>ROUND(Table1[[#This Row],[BALB/3T3 '[nM']]]/Table1[[#This Row],[LoVo/DX '[nM']]],2)</f>
        <v>0.01</v>
      </c>
      <c r="N316" s="1">
        <f>ROUND(Table1[[#This Row],[BALB/3T3 '[nM']]]/Table1[[#This Row],[MCF-7 '[nM']]],2)</f>
        <v>11.27</v>
      </c>
      <c r="O316" s="1">
        <v>-9.1999999999999993</v>
      </c>
    </row>
    <row r="317" spans="1:15" ht="300" customHeight="1" x14ac:dyDescent="0.25">
      <c r="A317" s="1">
        <v>316</v>
      </c>
      <c r="C317" s="4" t="s">
        <v>322</v>
      </c>
      <c r="D317" s="1">
        <v>89.51</v>
      </c>
      <c r="E317" s="3">
        <v>9.4994736696303459</v>
      </c>
      <c r="F317" s="3">
        <v>28.529984227124942</v>
      </c>
      <c r="G317" s="3">
        <v>9.1940197954974927</v>
      </c>
      <c r="H317" s="3">
        <v>10.808085593894679</v>
      </c>
      <c r="I317" s="3">
        <v>11.4</v>
      </c>
      <c r="J317" s="1">
        <f>ROUND(Table1[[#This Row],[LoVo/DX '[nM']]]/Table1[[#This Row],[LoVo '[nM']]],2)</f>
        <v>1.18</v>
      </c>
      <c r="K317" s="1">
        <f>ROUND(Table1[[#This Row],[BALB/3T3 '[nM']]]/Table1[[#This Row],[A549 '[nM']]],2)</f>
        <v>3</v>
      </c>
      <c r="L317" s="1">
        <f>ROUND(Table1[[#This Row],[BALB/3T3 '[nM']]]/Table1[[#This Row],[LoVo '[nM']]],2)</f>
        <v>3.1</v>
      </c>
      <c r="M317" s="1">
        <f>ROUND(Table1[[#This Row],[BALB/3T3 '[nM']]]/Table1[[#This Row],[LoVo/DX '[nM']]],2)</f>
        <v>2.64</v>
      </c>
      <c r="N317" s="1">
        <f>ROUND(Table1[[#This Row],[BALB/3T3 '[nM']]]/Table1[[#This Row],[MCF-7 '[nM']]],2)</f>
        <v>2.5</v>
      </c>
      <c r="O317" s="1">
        <v>-8.9</v>
      </c>
    </row>
    <row r="318" spans="1:15" ht="300" customHeight="1" x14ac:dyDescent="0.25">
      <c r="A318" s="1">
        <v>317</v>
      </c>
      <c r="C318" s="4" t="s">
        <v>323</v>
      </c>
      <c r="D318" s="1">
        <v>27.18</v>
      </c>
      <c r="E318" s="3">
        <v>4.8989794855663584</v>
      </c>
      <c r="F318" s="3">
        <v>31.000000000000021</v>
      </c>
      <c r="G318" s="3">
        <v>3.3166247903554011</v>
      </c>
      <c r="H318" s="3">
        <v>156.062871086287</v>
      </c>
      <c r="I318" s="3">
        <v>8.1028390190439037</v>
      </c>
      <c r="J318" s="1">
        <f>ROUND(Table1[[#This Row],[LoVo/DX '[nM']]]/Table1[[#This Row],[LoVo '[nM']]],2)</f>
        <v>47.05</v>
      </c>
      <c r="K318" s="1">
        <f>ROUND(Table1[[#This Row],[BALB/3T3 '[nM']]]/Table1[[#This Row],[A549 '[nM']]],2)</f>
        <v>6.33</v>
      </c>
      <c r="L318" s="1">
        <f>ROUND(Table1[[#This Row],[BALB/3T3 '[nM']]]/Table1[[#This Row],[LoVo '[nM']]],2)</f>
        <v>9.35</v>
      </c>
      <c r="M318" s="1">
        <f>ROUND(Table1[[#This Row],[BALB/3T3 '[nM']]]/Table1[[#This Row],[LoVo/DX '[nM']]],2)</f>
        <v>0.2</v>
      </c>
      <c r="N318" s="1">
        <f>ROUND(Table1[[#This Row],[BALB/3T3 '[nM']]]/Table1[[#This Row],[MCF-7 '[nM']]],2)</f>
        <v>3.83</v>
      </c>
      <c r="O318" s="1">
        <v>-8.6</v>
      </c>
    </row>
    <row r="319" spans="1:15" ht="300" customHeight="1" x14ac:dyDescent="0.25">
      <c r="A319" s="1">
        <v>318</v>
      </c>
      <c r="C319" s="4" t="s">
        <v>324</v>
      </c>
      <c r="D319" s="1">
        <v>63.84</v>
      </c>
      <c r="E319" s="3">
        <v>847.25438918898476</v>
      </c>
      <c r="F319" s="3">
        <v>727.72522286918127</v>
      </c>
      <c r="G319" s="3">
        <v>5745.1329296447211</v>
      </c>
      <c r="H319" s="3">
        <v>15459.196790535811</v>
      </c>
      <c r="I319" s="3">
        <v>2005.988209446386</v>
      </c>
      <c r="J319" s="1">
        <f>ROUND(Table1[[#This Row],[LoVo/DX '[nM']]]/Table1[[#This Row],[LoVo '[nM']]],2)</f>
        <v>2.69</v>
      </c>
      <c r="K319" s="1">
        <f>ROUND(Table1[[#This Row],[BALB/3T3 '[nM']]]/Table1[[#This Row],[A549 '[nM']]],2)</f>
        <v>0.86</v>
      </c>
      <c r="L319" s="1">
        <f>ROUND(Table1[[#This Row],[BALB/3T3 '[nM']]]/Table1[[#This Row],[LoVo '[nM']]],2)</f>
        <v>0.13</v>
      </c>
      <c r="M319" s="1">
        <f>ROUND(Table1[[#This Row],[BALB/3T3 '[nM']]]/Table1[[#This Row],[LoVo/DX '[nM']]],2)</f>
        <v>0.05</v>
      </c>
      <c r="N319" s="1">
        <f>ROUND(Table1[[#This Row],[BALB/3T3 '[nM']]]/Table1[[#This Row],[MCF-7 '[nM']]],2)</f>
        <v>0.36</v>
      </c>
      <c r="O319" s="1">
        <v>-7.4</v>
      </c>
    </row>
    <row r="320" spans="1:15" ht="300" customHeight="1" x14ac:dyDescent="0.25">
      <c r="A320" s="1">
        <v>319</v>
      </c>
      <c r="C320" s="4" t="s">
        <v>325</v>
      </c>
      <c r="D320" s="1">
        <v>59.2</v>
      </c>
      <c r="E320" s="3">
        <v>3.2863353450309991</v>
      </c>
      <c r="F320" s="3">
        <v>36.537651812890253</v>
      </c>
      <c r="G320" s="3">
        <v>3.2710854467592321</v>
      </c>
      <c r="H320" s="3">
        <v>1311.0467903479509</v>
      </c>
      <c r="I320" s="3">
        <v>88.317038250467448</v>
      </c>
      <c r="J320" s="1">
        <f>ROUND(Table1[[#This Row],[LoVo/DX '[nM']]]/Table1[[#This Row],[LoVo '[nM']]],2)</f>
        <v>400.8</v>
      </c>
      <c r="K320" s="1">
        <f>ROUND(Table1[[#This Row],[BALB/3T3 '[nM']]]/Table1[[#This Row],[A549 '[nM']]],2)</f>
        <v>11.12</v>
      </c>
      <c r="L320" s="1">
        <f>ROUND(Table1[[#This Row],[BALB/3T3 '[nM']]]/Table1[[#This Row],[LoVo '[nM']]],2)</f>
        <v>11.17</v>
      </c>
      <c r="M320" s="1">
        <f>ROUND(Table1[[#This Row],[BALB/3T3 '[nM']]]/Table1[[#This Row],[LoVo/DX '[nM']]],2)</f>
        <v>0.03</v>
      </c>
      <c r="N320" s="1">
        <f>ROUND(Table1[[#This Row],[BALB/3T3 '[nM']]]/Table1[[#This Row],[MCF-7 '[nM']]],2)</f>
        <v>0.41</v>
      </c>
      <c r="O320" s="1">
        <v>-7.8</v>
      </c>
    </row>
    <row r="321" spans="1:15" ht="300" customHeight="1" x14ac:dyDescent="0.25">
      <c r="A321" s="1">
        <v>320</v>
      </c>
      <c r="C321" s="4" t="s">
        <v>326</v>
      </c>
      <c r="D321" s="1">
        <v>63.77</v>
      </c>
      <c r="E321" s="3">
        <v>1.9899748742132419</v>
      </c>
      <c r="F321" s="3">
        <v>11.59310139695156</v>
      </c>
      <c r="G321" s="3">
        <v>123.4503948960878</v>
      </c>
      <c r="H321" s="3">
        <v>357.72553722901063</v>
      </c>
      <c r="I321" s="3">
        <v>7.7854429346593399</v>
      </c>
      <c r="J321" s="1">
        <f>ROUND(Table1[[#This Row],[LoVo/DX '[nM']]]/Table1[[#This Row],[LoVo '[nM']]],2)</f>
        <v>2.9</v>
      </c>
      <c r="K321" s="1">
        <f>ROUND(Table1[[#This Row],[BALB/3T3 '[nM']]]/Table1[[#This Row],[A549 '[nM']]],2)</f>
        <v>5.83</v>
      </c>
      <c r="L321" s="1">
        <f>ROUND(Table1[[#This Row],[BALB/3T3 '[nM']]]/Table1[[#This Row],[LoVo '[nM']]],2)</f>
        <v>0.09</v>
      </c>
      <c r="M321" s="1">
        <f>ROUND(Table1[[#This Row],[BALB/3T3 '[nM']]]/Table1[[#This Row],[LoVo/DX '[nM']]],2)</f>
        <v>0.03</v>
      </c>
      <c r="N321" s="1">
        <f>ROUND(Table1[[#This Row],[BALB/3T3 '[nM']]]/Table1[[#This Row],[MCF-7 '[nM']]],2)</f>
        <v>1.49</v>
      </c>
      <c r="O321" s="1">
        <v>-7.6</v>
      </c>
    </row>
    <row r="322" spans="1:15" ht="300" customHeight="1" x14ac:dyDescent="0.25">
      <c r="A322" s="1">
        <v>321</v>
      </c>
      <c r="C322" s="4" t="s">
        <v>327</v>
      </c>
      <c r="D322" s="1">
        <v>79.12</v>
      </c>
      <c r="E322" s="3">
        <v>1.72336879396141</v>
      </c>
      <c r="F322" s="3">
        <v>9.1651513899116832</v>
      </c>
      <c r="G322" s="3">
        <v>3.6284457633829712</v>
      </c>
      <c r="H322" s="3">
        <v>182.8424148668212</v>
      </c>
      <c r="I322" s="3">
        <v>4.4086949276742473</v>
      </c>
      <c r="J322" s="1">
        <f>ROUND(Table1[[#This Row],[LoVo/DX '[nM']]]/Table1[[#This Row],[LoVo '[nM']]],2)</f>
        <v>50.39</v>
      </c>
      <c r="K322" s="1">
        <f>ROUND(Table1[[#This Row],[BALB/3T3 '[nM']]]/Table1[[#This Row],[A549 '[nM']]],2)</f>
        <v>5.32</v>
      </c>
      <c r="L322" s="1">
        <f>ROUND(Table1[[#This Row],[BALB/3T3 '[nM']]]/Table1[[#This Row],[LoVo '[nM']]],2)</f>
        <v>2.5299999999999998</v>
      </c>
      <c r="M322" s="1">
        <f>ROUND(Table1[[#This Row],[BALB/3T3 '[nM']]]/Table1[[#This Row],[LoVo/DX '[nM']]],2)</f>
        <v>0.05</v>
      </c>
      <c r="N322" s="1">
        <f>ROUND(Table1[[#This Row],[BALB/3T3 '[nM']]]/Table1[[#This Row],[MCF-7 '[nM']]],2)</f>
        <v>2.08</v>
      </c>
      <c r="O322" s="1">
        <v>-8.6999999999999993</v>
      </c>
    </row>
    <row r="323" spans="1:15" ht="300" customHeight="1" x14ac:dyDescent="0.25">
      <c r="A323" s="1">
        <v>322</v>
      </c>
      <c r="C323" s="4" t="s">
        <v>328</v>
      </c>
      <c r="D323" s="1">
        <v>24.58</v>
      </c>
      <c r="E323" s="3">
        <v>6.2928530890209142</v>
      </c>
      <c r="F323" s="3">
        <v>56.731825283521367</v>
      </c>
      <c r="G323" s="3">
        <v>1.100000000000001</v>
      </c>
      <c r="H323" s="3">
        <v>1806.4398708544729</v>
      </c>
      <c r="I323" s="3">
        <v>8.6701314220409404</v>
      </c>
      <c r="J323" s="1">
        <f>ROUND(Table1[[#This Row],[LoVo/DX '[nM']]]/Table1[[#This Row],[LoVo '[nM']]],2)</f>
        <v>1642.22</v>
      </c>
      <c r="K323" s="1">
        <f>ROUND(Table1[[#This Row],[BALB/3T3 '[nM']]]/Table1[[#This Row],[A549 '[nM']]],2)</f>
        <v>9.02</v>
      </c>
      <c r="L323" s="1">
        <f>ROUND(Table1[[#This Row],[BALB/3T3 '[nM']]]/Table1[[#This Row],[LoVo '[nM']]],2)</f>
        <v>51.57</v>
      </c>
      <c r="M323" s="1">
        <f>ROUND(Table1[[#This Row],[BALB/3T3 '[nM']]]/Table1[[#This Row],[LoVo/DX '[nM']]],2)</f>
        <v>0.03</v>
      </c>
      <c r="N323" s="1">
        <f>ROUND(Table1[[#This Row],[BALB/3T3 '[nM']]]/Table1[[#This Row],[MCF-7 '[nM']]],2)</f>
        <v>6.54</v>
      </c>
      <c r="O323" s="1">
        <v>-8.1</v>
      </c>
    </row>
    <row r="324" spans="1:15" ht="300" customHeight="1" x14ac:dyDescent="0.25">
      <c r="A324" s="1">
        <v>323</v>
      </c>
      <c r="C324" s="4" t="s">
        <v>329</v>
      </c>
      <c r="D324" s="1">
        <v>27.41</v>
      </c>
      <c r="E324" s="3">
        <v>37.999999999999993</v>
      </c>
      <c r="F324" s="3">
        <v>34.641016151377563</v>
      </c>
      <c r="G324" s="3">
        <v>10</v>
      </c>
      <c r="H324" s="3">
        <v>2591.4262028125609</v>
      </c>
      <c r="I324" s="3">
        <v>12.80416531106526</v>
      </c>
      <c r="J324" s="1">
        <f>ROUND(Table1[[#This Row],[LoVo/DX '[nM']]]/Table1[[#This Row],[LoVo '[nM']]],2)</f>
        <v>259.14</v>
      </c>
      <c r="K324" s="1">
        <f>ROUND(Table1[[#This Row],[BALB/3T3 '[nM']]]/Table1[[#This Row],[A549 '[nM']]],2)</f>
        <v>0.91</v>
      </c>
      <c r="L324" s="1">
        <f>ROUND(Table1[[#This Row],[BALB/3T3 '[nM']]]/Table1[[#This Row],[LoVo '[nM']]],2)</f>
        <v>3.46</v>
      </c>
      <c r="M324" s="1">
        <f>ROUND(Table1[[#This Row],[BALB/3T3 '[nM']]]/Table1[[#This Row],[LoVo/DX '[nM']]],2)</f>
        <v>0.01</v>
      </c>
      <c r="N324" s="1">
        <f>ROUND(Table1[[#This Row],[BALB/3T3 '[nM']]]/Table1[[#This Row],[MCF-7 '[nM']]],2)</f>
        <v>2.71</v>
      </c>
      <c r="O324" s="1">
        <v>-7.4</v>
      </c>
    </row>
    <row r="325" spans="1:15" ht="300" customHeight="1" x14ac:dyDescent="0.25">
      <c r="A325" s="1">
        <v>324</v>
      </c>
      <c r="C325" s="4" t="s">
        <v>330</v>
      </c>
      <c r="D325" s="1">
        <v>50.26</v>
      </c>
      <c r="E325" s="3">
        <v>26.495282598983561</v>
      </c>
      <c r="F325" s="3">
        <v>13.416407864998741</v>
      </c>
      <c r="G325" s="3">
        <v>8.5701047025844943</v>
      </c>
      <c r="H325" s="3">
        <v>27.352727190241769</v>
      </c>
      <c r="I325" s="3">
        <v>8.5704411560969245</v>
      </c>
      <c r="J325" s="1">
        <f>ROUND(Table1[[#This Row],[LoVo/DX '[nM']]]/Table1[[#This Row],[LoVo '[nM']]],2)</f>
        <v>3.19</v>
      </c>
      <c r="K325" s="1">
        <f>ROUND(Table1[[#This Row],[BALB/3T3 '[nM']]]/Table1[[#This Row],[A549 '[nM']]],2)</f>
        <v>0.51</v>
      </c>
      <c r="L325" s="1">
        <f>ROUND(Table1[[#This Row],[BALB/3T3 '[nM']]]/Table1[[#This Row],[LoVo '[nM']]],2)</f>
        <v>1.57</v>
      </c>
      <c r="M325" s="1">
        <f>ROUND(Table1[[#This Row],[BALB/3T3 '[nM']]]/Table1[[#This Row],[LoVo/DX '[nM']]],2)</f>
        <v>0.49</v>
      </c>
      <c r="N325" s="1">
        <f>ROUND(Table1[[#This Row],[BALB/3T3 '[nM']]]/Table1[[#This Row],[MCF-7 '[nM']]],2)</f>
        <v>1.57</v>
      </c>
      <c r="O325" s="1">
        <v>-7.7</v>
      </c>
    </row>
    <row r="326" spans="1:15" ht="300" customHeight="1" x14ac:dyDescent="0.25">
      <c r="A326" s="1">
        <v>325</v>
      </c>
      <c r="C326" s="4" t="s">
        <v>331</v>
      </c>
      <c r="D326" s="1">
        <v>52.38</v>
      </c>
      <c r="E326" s="3">
        <v>24.657656011875911</v>
      </c>
      <c r="F326" s="3">
        <v>17.659558318372529</v>
      </c>
      <c r="G326" s="3">
        <v>9.1940197954974927</v>
      </c>
      <c r="H326" s="3">
        <v>26.676927707232451</v>
      </c>
      <c r="I326" s="3">
        <v>49.228738415451843</v>
      </c>
      <c r="J326" s="1">
        <f>ROUND(Table1[[#This Row],[LoVo/DX '[nM']]]/Table1[[#This Row],[LoVo '[nM']]],2)</f>
        <v>2.9</v>
      </c>
      <c r="K326" s="1">
        <f>ROUND(Table1[[#This Row],[BALB/3T3 '[nM']]]/Table1[[#This Row],[A549 '[nM']]],2)</f>
        <v>0.72</v>
      </c>
      <c r="L326" s="1">
        <f>ROUND(Table1[[#This Row],[BALB/3T3 '[nM']]]/Table1[[#This Row],[LoVo '[nM']]],2)</f>
        <v>1.92</v>
      </c>
      <c r="M326" s="1">
        <f>ROUND(Table1[[#This Row],[BALB/3T3 '[nM']]]/Table1[[#This Row],[LoVo/DX '[nM']]],2)</f>
        <v>0.66</v>
      </c>
      <c r="N326" s="1">
        <f>ROUND(Table1[[#This Row],[BALB/3T3 '[nM']]]/Table1[[#This Row],[MCF-7 '[nM']]],2)</f>
        <v>0.36</v>
      </c>
      <c r="O326" s="1">
        <v>-8.8000000000000007</v>
      </c>
    </row>
    <row r="327" spans="1:15" ht="300" customHeight="1" x14ac:dyDescent="0.25">
      <c r="A327" s="1">
        <v>326</v>
      </c>
      <c r="C327" s="4" t="s">
        <v>332</v>
      </c>
      <c r="D327" s="1">
        <v>59.06</v>
      </c>
      <c r="E327" s="3">
        <v>31.86220331364418</v>
      </c>
      <c r="F327" s="3">
        <v>16.64932431061391</v>
      </c>
      <c r="G327" s="3">
        <v>3.6284457633829712</v>
      </c>
      <c r="H327" s="3">
        <v>47.658466422720323</v>
      </c>
      <c r="I327" s="3">
        <v>8.4980387631975844</v>
      </c>
      <c r="J327" s="1">
        <f>ROUND(Table1[[#This Row],[LoVo/DX '[nM']]]/Table1[[#This Row],[LoVo '[nM']]],2)</f>
        <v>13.13</v>
      </c>
      <c r="K327" s="1">
        <f>ROUND(Table1[[#This Row],[BALB/3T3 '[nM']]]/Table1[[#This Row],[A549 '[nM']]],2)</f>
        <v>0.52</v>
      </c>
      <c r="L327" s="1">
        <f>ROUND(Table1[[#This Row],[BALB/3T3 '[nM']]]/Table1[[#This Row],[LoVo '[nM']]],2)</f>
        <v>4.59</v>
      </c>
      <c r="M327" s="1">
        <f>ROUND(Table1[[#This Row],[BALB/3T3 '[nM']]]/Table1[[#This Row],[LoVo/DX '[nM']]],2)</f>
        <v>0.35</v>
      </c>
      <c r="N327" s="1">
        <f>ROUND(Table1[[#This Row],[BALB/3T3 '[nM']]]/Table1[[#This Row],[MCF-7 '[nM']]],2)</f>
        <v>1.96</v>
      </c>
      <c r="O327" s="1">
        <v>-8.3000000000000007</v>
      </c>
    </row>
    <row r="328" spans="1:15" ht="300" customHeight="1" x14ac:dyDescent="0.25">
      <c r="A328" s="1">
        <v>327</v>
      </c>
      <c r="C328" s="4" t="s">
        <v>333</v>
      </c>
      <c r="D328" s="1">
        <v>20.22</v>
      </c>
      <c r="E328" s="3">
        <v>9.4999999999999964</v>
      </c>
      <c r="F328" s="3">
        <v>59.205742964682123</v>
      </c>
      <c r="G328" s="3">
        <v>120.0000000000001</v>
      </c>
      <c r="H328" s="3">
        <v>1344.253148749769</v>
      </c>
      <c r="I328" s="3">
        <v>11.323713482401971</v>
      </c>
      <c r="J328" s="1">
        <f>ROUND(Table1[[#This Row],[LoVo/DX '[nM']]]/Table1[[#This Row],[LoVo '[nM']]],2)</f>
        <v>11.2</v>
      </c>
      <c r="K328" s="1">
        <f>ROUND(Table1[[#This Row],[BALB/3T3 '[nM']]]/Table1[[#This Row],[A549 '[nM']]],2)</f>
        <v>6.23</v>
      </c>
      <c r="L328" s="1">
        <f>ROUND(Table1[[#This Row],[BALB/3T3 '[nM']]]/Table1[[#This Row],[LoVo '[nM']]],2)</f>
        <v>0.49</v>
      </c>
      <c r="M328" s="1">
        <f>ROUND(Table1[[#This Row],[BALB/3T3 '[nM']]]/Table1[[#This Row],[LoVo/DX '[nM']]],2)</f>
        <v>0.04</v>
      </c>
      <c r="N328" s="1">
        <f>ROUND(Table1[[#This Row],[BALB/3T3 '[nM']]]/Table1[[#This Row],[MCF-7 '[nM']]],2)</f>
        <v>5.23</v>
      </c>
      <c r="O328" s="1">
        <v>-7.1</v>
      </c>
    </row>
    <row r="329" spans="1:15" ht="300" customHeight="1" x14ac:dyDescent="0.25">
      <c r="A329" s="1">
        <v>328</v>
      </c>
      <c r="C329" s="4" t="s">
        <v>334</v>
      </c>
      <c r="D329" s="1">
        <v>34.020000000000003</v>
      </c>
      <c r="E329" s="3">
        <v>947.50620050741759</v>
      </c>
      <c r="F329" s="3">
        <v>801.77490606778235</v>
      </c>
      <c r="G329" s="3">
        <v>134.38749941865859</v>
      </c>
      <c r="H329" s="3">
        <v>16001.232435141301</v>
      </c>
      <c r="I329" s="3">
        <v>996.86331589991062</v>
      </c>
      <c r="J329" s="1">
        <f>ROUND(Table1[[#This Row],[LoVo/DX '[nM']]]/Table1[[#This Row],[LoVo '[nM']]],2)</f>
        <v>119.07</v>
      </c>
      <c r="K329" s="1">
        <f>ROUND(Table1[[#This Row],[BALB/3T3 '[nM']]]/Table1[[#This Row],[A549 '[nM']]],2)</f>
        <v>0.85</v>
      </c>
      <c r="L329" s="1">
        <f>ROUND(Table1[[#This Row],[BALB/3T3 '[nM']]]/Table1[[#This Row],[LoVo '[nM']]],2)</f>
        <v>5.97</v>
      </c>
      <c r="M329" s="1">
        <f>ROUND(Table1[[#This Row],[BALB/3T3 '[nM']]]/Table1[[#This Row],[LoVo/DX '[nM']]],2)</f>
        <v>0.05</v>
      </c>
      <c r="N329" s="1">
        <f>ROUND(Table1[[#This Row],[BALB/3T3 '[nM']]]/Table1[[#This Row],[MCF-7 '[nM']]],2)</f>
        <v>0.8</v>
      </c>
      <c r="O329" s="1">
        <v>-7.8</v>
      </c>
    </row>
    <row r="330" spans="1:15" ht="300" customHeight="1" x14ac:dyDescent="0.25">
      <c r="A330" s="1">
        <v>329</v>
      </c>
      <c r="C330" s="4" t="s">
        <v>335</v>
      </c>
      <c r="D330" s="1">
        <v>39.659999999999997</v>
      </c>
      <c r="E330" s="3">
        <v>10.075713374248011</v>
      </c>
      <c r="F330" s="3">
        <v>8.3707825201709856</v>
      </c>
      <c r="G330" s="3">
        <v>17.46049604742133</v>
      </c>
      <c r="H330" s="3">
        <v>12.252572081061951</v>
      </c>
      <c r="I330" s="3">
        <v>5.4190343363873792</v>
      </c>
      <c r="J330" s="1">
        <f>ROUND(Table1[[#This Row],[LoVo/DX '[nM']]]/Table1[[#This Row],[LoVo '[nM']]],2)</f>
        <v>0.7</v>
      </c>
      <c r="K330" s="1">
        <f>ROUND(Table1[[#This Row],[BALB/3T3 '[nM']]]/Table1[[#This Row],[A549 '[nM']]],2)</f>
        <v>0.83</v>
      </c>
      <c r="L330" s="1">
        <f>ROUND(Table1[[#This Row],[BALB/3T3 '[nM']]]/Table1[[#This Row],[LoVo '[nM']]],2)</f>
        <v>0.48</v>
      </c>
      <c r="M330" s="1">
        <f>ROUND(Table1[[#This Row],[BALB/3T3 '[nM']]]/Table1[[#This Row],[LoVo/DX '[nM']]],2)</f>
        <v>0.68</v>
      </c>
      <c r="N330" s="1">
        <f>ROUND(Table1[[#This Row],[BALB/3T3 '[nM']]]/Table1[[#This Row],[MCF-7 '[nM']]],2)</f>
        <v>1.54</v>
      </c>
      <c r="O330" s="1">
        <v>-7.7</v>
      </c>
    </row>
    <row r="331" spans="1:15" ht="300" customHeight="1" x14ac:dyDescent="0.25">
      <c r="A331" s="1">
        <v>330</v>
      </c>
      <c r="C331" s="4" t="s">
        <v>336</v>
      </c>
      <c r="D331" s="1">
        <v>43.49</v>
      </c>
      <c r="E331" s="3">
        <v>3.019933774108301</v>
      </c>
      <c r="F331" s="3">
        <v>1799.999999999998</v>
      </c>
      <c r="G331" s="3">
        <v>26.999999999999979</v>
      </c>
      <c r="H331" s="3">
        <v>6849.6091297244338</v>
      </c>
      <c r="I331" s="3">
        <v>9.3720613011503779</v>
      </c>
      <c r="J331" s="1">
        <f>ROUND(Table1[[#This Row],[LoVo/DX '[nM']]]/Table1[[#This Row],[LoVo '[nM']]],2)</f>
        <v>253.69</v>
      </c>
      <c r="K331" s="1">
        <f>ROUND(Table1[[#This Row],[BALB/3T3 '[nM']]]/Table1[[#This Row],[A549 '[nM']]],2)</f>
        <v>596.04</v>
      </c>
      <c r="L331" s="1">
        <f>ROUND(Table1[[#This Row],[BALB/3T3 '[nM']]]/Table1[[#This Row],[LoVo '[nM']]],2)</f>
        <v>66.67</v>
      </c>
      <c r="M331" s="1">
        <f>ROUND(Table1[[#This Row],[BALB/3T3 '[nM']]]/Table1[[#This Row],[LoVo/DX '[nM']]],2)</f>
        <v>0.26</v>
      </c>
      <c r="N331" s="1">
        <f>ROUND(Table1[[#This Row],[BALB/3T3 '[nM']]]/Table1[[#This Row],[MCF-7 '[nM']]],2)</f>
        <v>192.06</v>
      </c>
      <c r="O331" s="1">
        <v>-9</v>
      </c>
    </row>
    <row r="332" spans="1:15" ht="300" customHeight="1" x14ac:dyDescent="0.25">
      <c r="A332" s="1">
        <v>331</v>
      </c>
      <c r="C332" s="4" t="s">
        <v>337</v>
      </c>
      <c r="D332" s="1">
        <v>26.56</v>
      </c>
      <c r="E332" s="3">
        <v>269.38819573247793</v>
      </c>
      <c r="F332" s="3">
        <v>2513.6014003815312</v>
      </c>
      <c r="G332" s="3">
        <v>824.69994543470204</v>
      </c>
      <c r="H332" s="3">
        <v>1862.4619345483759</v>
      </c>
      <c r="I332" s="3">
        <v>230.15315571080009</v>
      </c>
      <c r="J332" s="1">
        <f>ROUND(Table1[[#This Row],[LoVo/DX '[nM']]]/Table1[[#This Row],[LoVo '[nM']]],2)</f>
        <v>2.2599999999999998</v>
      </c>
      <c r="K332" s="1">
        <f>ROUND(Table1[[#This Row],[BALB/3T3 '[nM']]]/Table1[[#This Row],[A549 '[nM']]],2)</f>
        <v>9.33</v>
      </c>
      <c r="L332" s="1">
        <f>ROUND(Table1[[#This Row],[BALB/3T3 '[nM']]]/Table1[[#This Row],[LoVo '[nM']]],2)</f>
        <v>3.05</v>
      </c>
      <c r="M332" s="1">
        <f>ROUND(Table1[[#This Row],[BALB/3T3 '[nM']]]/Table1[[#This Row],[LoVo/DX '[nM']]],2)</f>
        <v>1.35</v>
      </c>
      <c r="N332" s="1">
        <f>ROUND(Table1[[#This Row],[BALB/3T3 '[nM']]]/Table1[[#This Row],[MCF-7 '[nM']]],2)</f>
        <v>10.92</v>
      </c>
      <c r="O332" s="1">
        <v>-8.9</v>
      </c>
    </row>
    <row r="333" spans="1:15" ht="300" customHeight="1" x14ac:dyDescent="0.25">
      <c r="A333" s="1">
        <v>332</v>
      </c>
      <c r="C333" s="4" t="s">
        <v>338</v>
      </c>
      <c r="D333" s="1">
        <v>57.69</v>
      </c>
      <c r="E333" s="3">
        <v>7.2938330115241889</v>
      </c>
      <c r="F333" s="3">
        <v>67.98823427623347</v>
      </c>
      <c r="G333" s="3">
        <v>4.4955533585978191</v>
      </c>
      <c r="H333" s="3">
        <v>527.02326189713699</v>
      </c>
      <c r="I333" s="3">
        <v>2.937599966418428</v>
      </c>
      <c r="J333" s="1">
        <f>ROUND(Table1[[#This Row],[LoVo/DX '[nM']]]/Table1[[#This Row],[LoVo '[nM']]],2)</f>
        <v>117.23</v>
      </c>
      <c r="K333" s="1">
        <f>ROUND(Table1[[#This Row],[BALB/3T3 '[nM']]]/Table1[[#This Row],[A549 '[nM']]],2)</f>
        <v>9.32</v>
      </c>
      <c r="L333" s="1">
        <f>ROUND(Table1[[#This Row],[BALB/3T3 '[nM']]]/Table1[[#This Row],[LoVo '[nM']]],2)</f>
        <v>15.12</v>
      </c>
      <c r="M333" s="1">
        <f>ROUND(Table1[[#This Row],[BALB/3T3 '[nM']]]/Table1[[#This Row],[LoVo/DX '[nM']]],2)</f>
        <v>0.13</v>
      </c>
      <c r="N333" s="1">
        <f>ROUND(Table1[[#This Row],[BALB/3T3 '[nM']]]/Table1[[#This Row],[MCF-7 '[nM']]],2)</f>
        <v>23.14</v>
      </c>
      <c r="O333" s="1">
        <v>-8.8000000000000007</v>
      </c>
    </row>
    <row r="334" spans="1:15" ht="300" customHeight="1" x14ac:dyDescent="0.25">
      <c r="A334" s="1">
        <v>333</v>
      </c>
      <c r="C334" s="4" t="s">
        <v>339</v>
      </c>
      <c r="D334" s="1">
        <v>50.61</v>
      </c>
      <c r="E334" s="3">
        <v>6.9000000000000057</v>
      </c>
      <c r="F334" s="3">
        <v>7.4121521840825579</v>
      </c>
      <c r="G334" s="3">
        <v>5.7</v>
      </c>
      <c r="H334" s="3">
        <v>312.93367919996268</v>
      </c>
      <c r="I334" s="3">
        <v>9.5770284090532485</v>
      </c>
      <c r="J334" s="1">
        <f>ROUND(Table1[[#This Row],[LoVo/DX '[nM']]]/Table1[[#This Row],[LoVo '[nM']]],2)</f>
        <v>54.9</v>
      </c>
      <c r="K334" s="1">
        <f>ROUND(Table1[[#This Row],[BALB/3T3 '[nM']]]/Table1[[#This Row],[A549 '[nM']]],2)</f>
        <v>1.07</v>
      </c>
      <c r="L334" s="1">
        <f>ROUND(Table1[[#This Row],[BALB/3T3 '[nM']]]/Table1[[#This Row],[LoVo '[nM']]],2)</f>
        <v>1.3</v>
      </c>
      <c r="M334" s="1">
        <f>ROUND(Table1[[#This Row],[BALB/3T3 '[nM']]]/Table1[[#This Row],[LoVo/DX '[nM']]],2)</f>
        <v>0.02</v>
      </c>
      <c r="N334" s="1">
        <f>ROUND(Table1[[#This Row],[BALB/3T3 '[nM']]]/Table1[[#This Row],[MCF-7 '[nM']]],2)</f>
        <v>0.77</v>
      </c>
      <c r="O334" s="1">
        <v>-8.6999999999999993</v>
      </c>
    </row>
    <row r="335" spans="1:15" ht="300" customHeight="1" x14ac:dyDescent="0.25">
      <c r="A335" s="1">
        <v>334</v>
      </c>
      <c r="C335" s="4" t="s">
        <v>340</v>
      </c>
      <c r="D335" s="1">
        <v>55.61</v>
      </c>
      <c r="E335" s="3">
        <v>2737.4931963385779</v>
      </c>
      <c r="F335" s="3">
        <v>698.9420576843271</v>
      </c>
      <c r="G335" s="3">
        <v>865.07256508385603</v>
      </c>
      <c r="H335" s="3">
        <v>8348.7416779814575</v>
      </c>
      <c r="I335" s="3">
        <v>449.45178673044182</v>
      </c>
      <c r="J335" s="1">
        <f>ROUND(Table1[[#This Row],[LoVo/DX '[nM']]]/Table1[[#This Row],[LoVo '[nM']]],2)</f>
        <v>9.65</v>
      </c>
      <c r="K335" s="1">
        <f>ROUND(Table1[[#This Row],[BALB/3T3 '[nM']]]/Table1[[#This Row],[A549 '[nM']]],2)</f>
        <v>0.26</v>
      </c>
      <c r="L335" s="1">
        <f>ROUND(Table1[[#This Row],[BALB/3T3 '[nM']]]/Table1[[#This Row],[LoVo '[nM']]],2)</f>
        <v>0.81</v>
      </c>
      <c r="M335" s="1">
        <f>ROUND(Table1[[#This Row],[BALB/3T3 '[nM']]]/Table1[[#This Row],[LoVo/DX '[nM']]],2)</f>
        <v>0.08</v>
      </c>
      <c r="N335" s="1">
        <f>ROUND(Table1[[#This Row],[BALB/3T3 '[nM']]]/Table1[[#This Row],[MCF-7 '[nM']]],2)</f>
        <v>1.56</v>
      </c>
      <c r="O335" s="1">
        <v>-9.9</v>
      </c>
    </row>
    <row r="336" spans="1:15" ht="300" customHeight="1" x14ac:dyDescent="0.25">
      <c r="A336" s="1">
        <v>335</v>
      </c>
      <c r="C336" s="4" t="s">
        <v>341</v>
      </c>
      <c r="D336" s="1">
        <v>77.77</v>
      </c>
      <c r="E336" s="3">
        <v>867.46757864487245</v>
      </c>
      <c r="F336" s="3">
        <v>698.9420576843271</v>
      </c>
      <c r="G336" s="3">
        <v>195.95917942265439</v>
      </c>
      <c r="H336" s="3">
        <v>10448.94305147227</v>
      </c>
      <c r="I336" s="3">
        <v>438.65168552796632</v>
      </c>
      <c r="J336" s="1">
        <f>ROUND(Table1[[#This Row],[LoVo/DX '[nM']]]/Table1[[#This Row],[LoVo '[nM']]],2)</f>
        <v>53.32</v>
      </c>
      <c r="K336" s="1">
        <f>ROUND(Table1[[#This Row],[BALB/3T3 '[nM']]]/Table1[[#This Row],[A549 '[nM']]],2)</f>
        <v>0.81</v>
      </c>
      <c r="L336" s="1">
        <f>ROUND(Table1[[#This Row],[BALB/3T3 '[nM']]]/Table1[[#This Row],[LoVo '[nM']]],2)</f>
        <v>3.57</v>
      </c>
      <c r="M336" s="1">
        <f>ROUND(Table1[[#This Row],[BALB/3T3 '[nM']]]/Table1[[#This Row],[LoVo/DX '[nM']]],2)</f>
        <v>7.0000000000000007E-2</v>
      </c>
      <c r="N336" s="1">
        <f>ROUND(Table1[[#This Row],[BALB/3T3 '[nM']]]/Table1[[#This Row],[MCF-7 '[nM']]],2)</f>
        <v>1.59</v>
      </c>
      <c r="O336" s="1">
        <v>-7.2</v>
      </c>
    </row>
    <row r="337" spans="1:15" ht="300" customHeight="1" x14ac:dyDescent="0.25">
      <c r="A337" s="1">
        <v>336</v>
      </c>
      <c r="C337" s="4" t="s">
        <v>342</v>
      </c>
      <c r="D337" s="1">
        <v>74.5</v>
      </c>
      <c r="E337" s="3">
        <v>270.37011669191509</v>
      </c>
      <c r="F337" s="3">
        <v>832.68241244786634</v>
      </c>
      <c r="G337" s="3">
        <v>134.38749941865859</v>
      </c>
      <c r="H337" s="3">
        <v>12511.23229700907</v>
      </c>
      <c r="I337" s="3">
        <v>45.510081089514713</v>
      </c>
      <c r="J337" s="1">
        <f>ROUND(Table1[[#This Row],[LoVo/DX '[nM']]]/Table1[[#This Row],[LoVo '[nM']]],2)</f>
        <v>93.1</v>
      </c>
      <c r="K337" s="1">
        <f>ROUND(Table1[[#This Row],[BALB/3T3 '[nM']]]/Table1[[#This Row],[A549 '[nM']]],2)</f>
        <v>3.08</v>
      </c>
      <c r="L337" s="1">
        <f>ROUND(Table1[[#This Row],[BALB/3T3 '[nM']]]/Table1[[#This Row],[LoVo '[nM']]],2)</f>
        <v>6.2</v>
      </c>
      <c r="M337" s="1">
        <f>ROUND(Table1[[#This Row],[BALB/3T3 '[nM']]]/Table1[[#This Row],[LoVo/DX '[nM']]],2)</f>
        <v>7.0000000000000007E-2</v>
      </c>
      <c r="N337" s="1">
        <f>ROUND(Table1[[#This Row],[BALB/3T3 '[nM']]]/Table1[[#This Row],[MCF-7 '[nM']]],2)</f>
        <v>18.3</v>
      </c>
      <c r="O337" s="1">
        <v>-8.5</v>
      </c>
    </row>
    <row r="338" spans="1:15" ht="300" customHeight="1" x14ac:dyDescent="0.25">
      <c r="A338" s="1">
        <v>337</v>
      </c>
      <c r="C338" s="4" t="s">
        <v>343</v>
      </c>
      <c r="D338" s="1">
        <v>44.2</v>
      </c>
      <c r="E338" s="3">
        <v>6.7823299831252699</v>
      </c>
      <c r="F338" s="3">
        <v>1799.999999999998</v>
      </c>
      <c r="G338" s="3">
        <v>8.5701047025844943</v>
      </c>
      <c r="H338" s="3">
        <v>5021.4832098901752</v>
      </c>
      <c r="I338" s="3">
        <v>24.30373361317524</v>
      </c>
      <c r="J338" s="1">
        <f>ROUND(Table1[[#This Row],[LoVo/DX '[nM']]]/Table1[[#This Row],[LoVo '[nM']]],2)</f>
        <v>585.92999999999995</v>
      </c>
      <c r="K338" s="1">
        <f>ROUND(Table1[[#This Row],[BALB/3T3 '[nM']]]/Table1[[#This Row],[A549 '[nM']]],2)</f>
        <v>265.39999999999998</v>
      </c>
      <c r="L338" s="1">
        <f>ROUND(Table1[[#This Row],[BALB/3T3 '[nM']]]/Table1[[#This Row],[LoVo '[nM']]],2)</f>
        <v>210.03</v>
      </c>
      <c r="M338" s="1">
        <f>ROUND(Table1[[#This Row],[BALB/3T3 '[nM']]]/Table1[[#This Row],[LoVo/DX '[nM']]],2)</f>
        <v>0.36</v>
      </c>
      <c r="N338" s="1">
        <f>ROUND(Table1[[#This Row],[BALB/3T3 '[nM']]]/Table1[[#This Row],[MCF-7 '[nM']]],2)</f>
        <v>74.06</v>
      </c>
      <c r="O338" s="1">
        <v>-9.4</v>
      </c>
    </row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Main sheet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Damian Nowak</cp:lastModifiedBy>
  <dcterms:created xsi:type="dcterms:W3CDTF">2023-08-17T07:31:57Z</dcterms:created>
  <dcterms:modified xsi:type="dcterms:W3CDTF">2023-10-24T08:49:26Z</dcterms:modified>
</cp:coreProperties>
</file>